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16-2017" sheetId="1" r:id="rId1"/>
    <sheet name="Функцион ЦС вид 2018-2019" sheetId="2" r:id="rId2"/>
    <sheet name="Ведомствен 2018-2019" sheetId="3" r:id="rId3"/>
  </sheets>
  <definedNames>
    <definedName name="Excel_BuiltIn_Print_Area_21">'Функцион ЦС вид 2018-2019'!$A$1:$E$95</definedName>
    <definedName name="Excel_BuiltIn_Print_Area_2_1">#REF!</definedName>
    <definedName name="_xlnm.Print_Area" localSheetId="2">'Ведомствен 2018-2019'!$A$1:$H$100</definedName>
    <definedName name="_xlnm.Print_Area" localSheetId="1">'Функцион ЦС вид 2018-2019'!$A$1:$E$99</definedName>
  </definedNames>
  <calcPr fullCalcOnLoad="1"/>
</workbook>
</file>

<file path=xl/sharedStrings.xml><?xml version="1.0" encoding="utf-8"?>
<sst xmlns="http://schemas.openxmlformats.org/spreadsheetml/2006/main" count="785" uniqueCount="146">
  <si>
    <t>к Решению Совета народных депутатов</t>
  </si>
  <si>
    <t>Наименование</t>
  </si>
  <si>
    <t>РЗ</t>
  </si>
  <si>
    <t>ПР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</si>
  <si>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</si>
  <si>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</si>
  <si>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</si>
  <si>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</si>
  <si>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</si>
  <si>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</si>
  <si>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</si>
  <si>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</si>
  <si>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</si>
  <si>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</si>
  <si>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</si>
  <si>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</si>
  <si>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Реализация иных мероприятий в рамках непрограммных расходов муниципальных органов муниципального образования «Кошехабльское сельское поселение»</t>
  </si>
  <si>
    <t>Резервный фонд администрации муниципального образования «Кошехабльское сельское поселение»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</si>
  <si>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</si>
  <si>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</si>
  <si>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</si>
  <si>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</si>
  <si>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</si>
  <si>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</si>
  <si>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</si>
  <si>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</si>
  <si>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</si>
  <si>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</si>
  <si>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</si>
  <si>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</si>
  <si>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</si>
  <si>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</si>
  <si>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</si>
  <si>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</si>
  <si>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</si>
  <si>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</si>
  <si>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</si>
  <si>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Комплексная программа «По противодействию коррупции в муниципальном образовании «Кошехабльское сельское поселение» на 2014 - 2016 годы.</t>
  </si>
  <si>
    <t>Комплексная программа «Профилактика терроризма и экстремизма на территории муниципального образования «Кошехабльское сельское поселение» на 2014-2016 годы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</si>
  <si>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</si>
  <si>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</si>
  <si>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</si>
  <si>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</si>
  <si>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</si>
  <si>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Коммунальное хозяйство</t>
  </si>
  <si>
    <t>Прочие непрограммные расходы на водоснабжение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</si>
  <si>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</si>
  <si>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</si>
  <si>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</si>
  <si>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</si>
  <si>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</si>
  <si>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</si>
  <si>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</si>
  <si>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</si>
  <si>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</si>
  <si>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</si>
  <si>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</si>
  <si>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</si>
  <si>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</si>
  <si>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Межбюджетные трансферты</t>
  </si>
  <si>
    <t>Межбюджетные трансферты бюджетов поселений и муниципальных районов (КСП)</t>
  </si>
  <si>
    <t>Межбюджетные трансферты бюджетов поселений и муниципальных районов (ЖКХ, земли)</t>
  </si>
  <si>
    <t>ВСЕГО РАСХОДОВ:</t>
  </si>
  <si>
    <t>Целевая статья расходов</t>
  </si>
  <si>
    <t>6680000</t>
  </si>
  <si>
    <t>6680100</t>
  </si>
  <si>
    <t>6680200</t>
  </si>
  <si>
    <t>Код прямого получателя</t>
  </si>
  <si>
    <t>Раздел</t>
  </si>
  <si>
    <t>Подраздел</t>
  </si>
  <si>
    <t>747</t>
  </si>
  <si>
    <t>Прочие непрограммные расходы на поддержку в чистоте полигона временного хранения ТБО</t>
  </si>
  <si>
    <t>100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</si>
  <si>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</si>
  <si>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</si>
  <si>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</si>
  <si>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</si>
  <si>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</si>
  <si>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</si>
  <si>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</si>
  <si>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</si>
  <si>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08</t>
  </si>
  <si>
    <t>Прочая закупка товаров, работ и услуг для обеспечения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</si>
  <si>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</si>
  <si>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</si>
  <si>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муниципального образования «Кошехабльское сельское поселение»</t>
  </si>
  <si>
    <t>Обслуживание государственного (муниципального) долга</t>
  </si>
  <si>
    <t>700</t>
  </si>
  <si>
    <t>Приложение № 13</t>
  </si>
  <si>
    <t>Приложение № 11</t>
  </si>
  <si>
    <t>Приложение № 9</t>
  </si>
  <si>
    <t>Условно утвержденные расходы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</si>
  <si>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</si>
  <si>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</si>
  <si>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</si>
  <si>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</si>
  <si>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</si>
  <si>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</si>
  <si>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</si>
  <si>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</si>
  <si>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</si>
  <si>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</si>
  <si>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</si>
  <si>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</si>
  <si>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</si>
  <si>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6630001000</t>
  </si>
  <si>
    <t>Комплексная программа «Энергосбережения и повышения энергетической эффективности муниципального образования «Кошехабльское сельское поселение» на 2016 - 2018 годы»</t>
  </si>
  <si>
    <t>6650100000</t>
  </si>
  <si>
    <t>Реализация мероприятий при исполнении комплексной программы «Энергосбережения и повышения энергетической эффективности муниципального образования «Кошехабльское сельское поселение» на 2016 - 2018 годы» за счет местного бюджета</t>
  </si>
  <si>
    <t>6650110000</t>
  </si>
  <si>
    <t>Капитальные вложения в объекты государственной (муниципальной) собственности</t>
  </si>
  <si>
    <t>400</t>
  </si>
  <si>
    <t>6630002000</t>
  </si>
  <si>
    <t>6630003000</t>
  </si>
  <si>
    <t>6630004000</t>
  </si>
  <si>
    <t>6630005000</t>
  </si>
  <si>
    <t>6610031000</t>
  </si>
  <si>
    <t>6640000000</t>
  </si>
  <si>
    <t>6640001000</t>
  </si>
  <si>
    <t>Группы видов расходов</t>
  </si>
  <si>
    <t>Сумма на 2018 год</t>
  </si>
  <si>
    <t>Сумма на 2019 год</t>
  </si>
  <si>
    <t>6670000000</t>
  </si>
  <si>
    <t>Распределение бюджетных ассигнований бюджета муниципального образования "Вольненское сельское поселение" на 2018 - 2019 годы по разделам и подразделам классификации расходов бюджетов Российской Федерации</t>
  </si>
  <si>
    <t>23 декабря 2016 г.№142</t>
  </si>
  <si>
    <t>МО "Вольненское сельское поселение"</t>
  </si>
  <si>
    <t>6110Ю00100</t>
  </si>
  <si>
    <t>6160Ю00400</t>
  </si>
  <si>
    <t>6100Ю61000</t>
  </si>
  <si>
    <t>6100Ю61010</t>
  </si>
  <si>
    <t>6100Ю50000</t>
  </si>
  <si>
    <t>6100Ю51180</t>
  </si>
  <si>
    <t>Прочие непрограмные расходы на расчистку свалки</t>
  </si>
  <si>
    <t>Уплата налога на имущество организаций</t>
  </si>
  <si>
    <t>6630009000</t>
  </si>
  <si>
    <t>Резервный фонд администрации муниципального образования «Вольненское сельское поселение»</t>
  </si>
  <si>
    <t>Распределение бюджетных ассигнований бюджета муниципального образования "Вольненское сельское поселение" на 2018 - 2019 годы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</si>
  <si>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t>23 декабря 2016г.№142</t>
  </si>
  <si>
    <t>752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</si>
  <si>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</si>
  <si>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 xml:space="preserve">Администрация муниципального образования "Вольненское сельское поселение" </t>
  </si>
  <si>
    <t>Ведомственная структура расходов  бюджета МО "Вольненское сельское поселение" на 2018 - 2019 годы</t>
  </si>
  <si>
    <t>от 23 декабря 2016 г. № 142</t>
  </si>
  <si>
    <t>Выплаты муниципальным гражданским служащим  муниципальных органов  муниципального образования «Вольненскоесельское поселение»</t>
  </si>
  <si>
    <t>КУЛЬТУРА И КИНЕМАТОГРАФИЯ</t>
  </si>
  <si>
    <t>Культура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</si>
</sst>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i/>
      <sz val="11"/>
      <color indexed="4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FF0000"/>
      <name val="Times New Roman"/>
      <family val="1"/>
    </font>
    <font>
      <b/>
      <i/>
      <sz val="11"/>
      <color rgb="FF0099FF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10" borderId="10" xfId="0" applyNumberFormat="1" applyFont="1" applyFill="1" applyBorder="1" applyAlignment="1">
      <alignment wrapText="1"/>
    </xf>
    <xf numFmtId="49" fontId="22" fillId="10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49" fontId="22" fillId="10" borderId="11" xfId="0" applyNumberFormat="1" applyFont="1" applyFill="1" applyBorder="1" applyAlignment="1">
      <alignment horizontal="right"/>
    </xf>
    <xf numFmtId="49" fontId="29" fillId="10" borderId="12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49" fontId="22" fillId="10" borderId="10" xfId="0" applyNumberFormat="1" applyFont="1" applyFill="1" applyBorder="1" applyAlignment="1">
      <alignment vertical="top" wrapText="1"/>
    </xf>
    <xf numFmtId="49" fontId="22" fillId="10" borderId="13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2" fillId="10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1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2" fillId="10" borderId="1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/>
    </xf>
    <xf numFmtId="4" fontId="40" fillId="0" borderId="10" xfId="0" applyNumberFormat="1" applyFont="1" applyFill="1" applyBorder="1" applyAlignment="1">
      <alignment/>
    </xf>
    <xf numFmtId="49" fontId="24" fillId="10" borderId="10" xfId="0" applyNumberFormat="1" applyFont="1" applyFill="1" applyBorder="1" applyAlignment="1">
      <alignment vertical="center" wrapText="1"/>
    </xf>
    <xf numFmtId="49" fontId="24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vertical="center" wrapText="1"/>
    </xf>
    <xf numFmtId="0" fontId="24" fillId="1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/>
    </xf>
    <xf numFmtId="164" fontId="25" fillId="10" borderId="10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8" fillId="24" borderId="12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164" fontId="40" fillId="24" borderId="10" xfId="0" applyNumberFormat="1" applyFont="1" applyFill="1" applyBorder="1" applyAlignment="1">
      <alignment/>
    </xf>
    <xf numFmtId="164" fontId="22" fillId="10" borderId="10" xfId="0" applyNumberFormat="1" applyFont="1" applyFill="1" applyBorder="1" applyAlignment="1">
      <alignment/>
    </xf>
    <xf numFmtId="164" fontId="22" fillId="10" borderId="12" xfId="0" applyNumberFormat="1" applyFont="1" applyFill="1" applyBorder="1" applyAlignment="1">
      <alignment/>
    </xf>
    <xf numFmtId="164" fontId="22" fillId="14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vertical="center" wrapText="1"/>
    </xf>
    <xf numFmtId="49" fontId="21" fillId="24" borderId="14" xfId="0" applyNumberFormat="1" applyFont="1" applyFill="1" applyBorder="1" applyAlignment="1">
      <alignment vertical="top" wrapText="1"/>
    </xf>
    <xf numFmtId="49" fontId="20" fillId="24" borderId="14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vertical="center" wrapText="1"/>
    </xf>
    <xf numFmtId="0" fontId="32" fillId="14" borderId="10" xfId="0" applyFont="1" applyFill="1" applyBorder="1" applyAlignment="1">
      <alignment horizontal="center" vertical="center" wrapText="1"/>
    </xf>
    <xf numFmtId="49" fontId="33" fillId="14" borderId="10" xfId="0" applyNumberFormat="1" applyFont="1" applyFill="1" applyBorder="1" applyAlignment="1">
      <alignment horizontal="center" vertical="center" wrapText="1"/>
    </xf>
    <xf numFmtId="164" fontId="34" fillId="14" borderId="10" xfId="0" applyNumberFormat="1" applyFont="1" applyFill="1" applyBorder="1" applyAlignment="1">
      <alignment horizontal="right" vertical="center" wrapText="1"/>
    </xf>
    <xf numFmtId="49" fontId="22" fillId="10" borderId="10" xfId="0" applyNumberFormat="1" applyFont="1" applyFill="1" applyBorder="1" applyAlignment="1">
      <alignment horizontal="right" wrapText="1"/>
    </xf>
    <xf numFmtId="164" fontId="25" fillId="10" borderId="10" xfId="0" applyNumberFormat="1" applyFont="1" applyFill="1" applyBorder="1" applyAlignment="1">
      <alignment wrapText="1"/>
    </xf>
    <xf numFmtId="49" fontId="23" fillId="0" borderId="10" xfId="0" applyNumberFormat="1" applyFont="1" applyBorder="1" applyAlignment="1">
      <alignment horizontal="right" wrapText="1"/>
    </xf>
    <xf numFmtId="164" fontId="41" fillId="0" borderId="10" xfId="0" applyNumberFormat="1" applyFont="1" applyFill="1" applyBorder="1" applyAlignment="1">
      <alignment wrapText="1"/>
    </xf>
    <xf numFmtId="49" fontId="21" fillId="0" borderId="10" xfId="0" applyNumberFormat="1" applyFont="1" applyBorder="1" applyAlignment="1">
      <alignment horizontal="right" wrapText="1"/>
    </xf>
    <xf numFmtId="49" fontId="21" fillId="0" borderId="15" xfId="0" applyNumberFormat="1" applyFont="1" applyBorder="1" applyAlignment="1">
      <alignment horizontal="right" wrapText="1"/>
    </xf>
    <xf numFmtId="164" fontId="28" fillId="0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horizontal="right" wrapText="1"/>
    </xf>
    <xf numFmtId="164" fontId="28" fillId="24" borderId="10" xfId="0" applyNumberFormat="1" applyFont="1" applyFill="1" applyBorder="1" applyAlignment="1">
      <alignment wrapText="1"/>
    </xf>
    <xf numFmtId="49" fontId="21" fillId="24" borderId="12" xfId="0" applyNumberFormat="1" applyFont="1" applyFill="1" applyBorder="1" applyAlignment="1">
      <alignment horizontal="right" wrapText="1"/>
    </xf>
    <xf numFmtId="164" fontId="28" fillId="24" borderId="12" xfId="0" applyNumberFormat="1" applyFont="1" applyFill="1" applyBorder="1" applyAlignment="1">
      <alignment wrapText="1"/>
    </xf>
    <xf numFmtId="164" fontId="21" fillId="24" borderId="12" xfId="0" applyNumberFormat="1" applyFont="1" applyFill="1" applyBorder="1" applyAlignment="1">
      <alignment wrapText="1"/>
    </xf>
    <xf numFmtId="49" fontId="21" fillId="0" borderId="12" xfId="0" applyNumberFormat="1" applyFont="1" applyBorder="1" applyAlignment="1">
      <alignment horizontal="right" wrapText="1"/>
    </xf>
    <xf numFmtId="164" fontId="21" fillId="0" borderId="12" xfId="0" applyNumberFormat="1" applyFont="1" applyFill="1" applyBorder="1" applyAlignment="1">
      <alignment wrapText="1"/>
    </xf>
    <xf numFmtId="49" fontId="22" fillId="10" borderId="11" xfId="0" applyNumberFormat="1" applyFont="1" applyFill="1" applyBorder="1" applyAlignment="1">
      <alignment horizontal="right" wrapText="1"/>
    </xf>
    <xf numFmtId="49" fontId="29" fillId="10" borderId="12" xfId="0" applyNumberFormat="1" applyFont="1" applyFill="1" applyBorder="1" applyAlignment="1">
      <alignment horizontal="right" wrapText="1"/>
    </xf>
    <xf numFmtId="164" fontId="25" fillId="10" borderId="12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49" fontId="23" fillId="0" borderId="11" xfId="0" applyNumberFormat="1" applyFont="1" applyBorder="1" applyAlignment="1">
      <alignment horizontal="right" wrapText="1"/>
    </xf>
    <xf numFmtId="49" fontId="23" fillId="0" borderId="12" xfId="0" applyNumberFormat="1" applyFont="1" applyBorder="1" applyAlignment="1">
      <alignment horizontal="right" wrapText="1"/>
    </xf>
    <xf numFmtId="49" fontId="23" fillId="24" borderId="12" xfId="0" applyNumberFormat="1" applyFont="1" applyFill="1" applyBorder="1" applyAlignment="1">
      <alignment horizontal="right" wrapText="1"/>
    </xf>
    <xf numFmtId="164" fontId="41" fillId="24" borderId="12" xfId="0" applyNumberFormat="1" applyFont="1" applyFill="1" applyBorder="1" applyAlignment="1">
      <alignment wrapText="1"/>
    </xf>
    <xf numFmtId="49" fontId="21" fillId="0" borderId="13" xfId="0" applyNumberFormat="1" applyFont="1" applyBorder="1" applyAlignment="1">
      <alignment horizontal="right" wrapText="1"/>
    </xf>
    <xf numFmtId="49" fontId="24" fillId="24" borderId="12" xfId="0" applyNumberFormat="1" applyFont="1" applyFill="1" applyBorder="1" applyAlignment="1">
      <alignment horizontal="right" wrapText="1"/>
    </xf>
    <xf numFmtId="164" fontId="21" fillId="25" borderId="10" xfId="0" applyNumberFormat="1" applyFont="1" applyFill="1" applyBorder="1" applyAlignment="1">
      <alignment wrapText="1"/>
    </xf>
    <xf numFmtId="49" fontId="22" fillId="10" borderId="13" xfId="0" applyNumberFormat="1" applyFont="1" applyFill="1" applyBorder="1" applyAlignment="1">
      <alignment horizontal="right" wrapText="1"/>
    </xf>
    <xf numFmtId="49" fontId="21" fillId="26" borderId="15" xfId="0" applyNumberFormat="1" applyFont="1" applyFill="1" applyBorder="1" applyAlignment="1">
      <alignment horizontal="right" wrapText="1"/>
    </xf>
    <xf numFmtId="49" fontId="23" fillId="0" borderId="13" xfId="0" applyNumberFormat="1" applyFont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horizontal="right" wrapText="1"/>
    </xf>
    <xf numFmtId="49" fontId="21" fillId="0" borderId="11" xfId="0" applyNumberFormat="1" applyFont="1" applyBorder="1" applyAlignment="1">
      <alignment horizontal="right" wrapText="1"/>
    </xf>
    <xf numFmtId="49" fontId="23" fillId="24" borderId="10" xfId="0" applyNumberFormat="1" applyFont="1" applyFill="1" applyBorder="1" applyAlignment="1">
      <alignment horizontal="right" wrapText="1"/>
    </xf>
    <xf numFmtId="164" fontId="41" fillId="24" borderId="10" xfId="0" applyNumberFormat="1" applyFont="1" applyFill="1" applyBorder="1" applyAlignment="1">
      <alignment wrapText="1"/>
    </xf>
    <xf numFmtId="164" fontId="28" fillId="24" borderId="10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horizontal="right" wrapText="1"/>
    </xf>
    <xf numFmtId="49" fontId="24" fillId="10" borderId="10" xfId="0" applyNumberFormat="1" applyFont="1" applyFill="1" applyBorder="1" applyAlignment="1">
      <alignment horizontal="right" wrapText="1"/>
    </xf>
    <xf numFmtId="164" fontId="27" fillId="10" borderId="10" xfId="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164" fontId="21" fillId="26" borderId="10" xfId="0" applyNumberFormat="1" applyFont="1" applyFill="1" applyBorder="1" applyAlignment="1">
      <alignment wrapText="1"/>
    </xf>
    <xf numFmtId="164" fontId="40" fillId="0" borderId="12" xfId="0" applyNumberFormat="1" applyFont="1" applyFill="1" applyBorder="1" applyAlignment="1">
      <alignment wrapText="1"/>
    </xf>
    <xf numFmtId="49" fontId="21" fillId="25" borderId="14" xfId="0" applyNumberFormat="1" applyFont="1" applyFill="1" applyBorder="1" applyAlignment="1">
      <alignment wrapText="1"/>
    </xf>
    <xf numFmtId="49" fontId="21" fillId="26" borderId="10" xfId="0" applyNumberFormat="1" applyFont="1" applyFill="1" applyBorder="1" applyAlignment="1">
      <alignment horizontal="right"/>
    </xf>
    <xf numFmtId="49" fontId="21" fillId="25" borderId="10" xfId="0" applyNumberFormat="1" applyFont="1" applyFill="1" applyBorder="1" applyAlignment="1">
      <alignment horizontal="right"/>
    </xf>
    <xf numFmtId="49" fontId="21" fillId="26" borderId="14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25390625" style="2" customWidth="1"/>
    <col min="5" max="5" width="12.25390625" style="3" customWidth="1"/>
    <col min="6" max="6" width="12.625" style="0" customWidth="1"/>
  </cols>
  <sheetData>
    <row r="1" spans="1:6" ht="15">
      <c r="A1" s="4"/>
      <c r="B1" s="5"/>
      <c r="C1" s="6"/>
      <c r="D1" s="6"/>
      <c r="E1" s="7" t="s">
        <v>90</v>
      </c>
      <c r="F1" s="2"/>
    </row>
    <row r="2" spans="1:6" ht="15" customHeight="1">
      <c r="A2" s="8"/>
      <c r="B2" s="5"/>
      <c r="C2" s="9"/>
      <c r="D2" s="9"/>
      <c r="E2" s="10" t="s">
        <v>0</v>
      </c>
      <c r="F2" s="11"/>
    </row>
    <row r="3" spans="1:6" ht="15" customHeight="1">
      <c r="A3" s="8"/>
      <c r="B3" s="5"/>
      <c r="C3" s="9"/>
      <c r="D3" s="9"/>
      <c r="E3" s="10" t="s">
        <v>125</v>
      </c>
      <c r="F3" s="11"/>
    </row>
    <row r="4" spans="1:6" ht="15" customHeight="1">
      <c r="A4" s="8"/>
      <c r="B4" s="5"/>
      <c r="C4" s="9"/>
      <c r="D4" s="9" t="s">
        <v>124</v>
      </c>
      <c r="E4" s="68"/>
      <c r="F4" s="11"/>
    </row>
    <row r="5" spans="1:6" ht="15" customHeight="1">
      <c r="A5" s="8"/>
      <c r="B5" s="5"/>
      <c r="C5" s="9"/>
      <c r="D5" s="9"/>
      <c r="E5" s="10"/>
      <c r="F5" s="11"/>
    </row>
    <row r="6" spans="1:5" ht="51" customHeight="1">
      <c r="A6" s="135" t="s">
        <v>123</v>
      </c>
      <c r="B6" s="135"/>
      <c r="C6" s="135"/>
      <c r="D6" s="135"/>
      <c r="E6" s="135"/>
    </row>
    <row r="7" spans="1:5" ht="15">
      <c r="A7" s="14"/>
      <c r="B7" s="6"/>
      <c r="C7" s="6"/>
      <c r="D7" s="6"/>
      <c r="E7" s="15" t="s">
        <v>92</v>
      </c>
    </row>
    <row r="8" spans="1:5" s="20" customFormat="1" ht="28.5">
      <c r="A8" s="16" t="s">
        <v>1</v>
      </c>
      <c r="B8" s="17" t="s">
        <v>2</v>
      </c>
      <c r="C8" s="18" t="s">
        <v>3</v>
      </c>
      <c r="D8" s="19" t="s">
        <v>120</v>
      </c>
      <c r="E8" s="19" t="s">
        <v>121</v>
      </c>
    </row>
    <row r="9" spans="1:5" ht="15.75">
      <c r="A9" s="21" t="s">
        <v>4</v>
      </c>
      <c r="B9" s="22" t="s">
        <v>5</v>
      </c>
      <c r="C9" s="22"/>
      <c r="D9" s="75">
        <f>D10+D11+D12+D13</f>
        <v>3113.6</v>
      </c>
      <c r="E9" s="75">
        <f>E10+E11+E12+E13</f>
        <v>3113.6</v>
      </c>
    </row>
    <row r="10" spans="1:5" ht="30">
      <c r="A10" s="23" t="s">
        <v>6</v>
      </c>
      <c r="B10" s="24" t="s">
        <v>5</v>
      </c>
      <c r="C10" s="24" t="s">
        <v>7</v>
      </c>
      <c r="D10" s="70">
        <v>624.1</v>
      </c>
      <c r="E10" s="70">
        <v>624.1</v>
      </c>
    </row>
    <row r="11" spans="1:5" ht="45">
      <c r="A11" s="25" t="s">
        <v>10</v>
      </c>
      <c r="B11" s="24" t="s">
        <v>5</v>
      </c>
      <c r="C11" s="24" t="s">
        <v>11</v>
      </c>
      <c r="D11" s="70">
        <v>2435.5</v>
      </c>
      <c r="E11" s="70">
        <v>2435.5</v>
      </c>
    </row>
    <row r="12" spans="1:5" ht="15">
      <c r="A12" s="26" t="s">
        <v>14</v>
      </c>
      <c r="B12" s="24" t="s">
        <v>5</v>
      </c>
      <c r="C12" s="24" t="s">
        <v>15</v>
      </c>
      <c r="D12" s="70">
        <v>10</v>
      </c>
      <c r="E12" s="70">
        <v>10</v>
      </c>
    </row>
    <row r="13" spans="1:5" ht="15">
      <c r="A13" s="25" t="s">
        <v>18</v>
      </c>
      <c r="B13" s="24" t="s">
        <v>5</v>
      </c>
      <c r="C13" s="24" t="s">
        <v>19</v>
      </c>
      <c r="D13" s="70">
        <v>44</v>
      </c>
      <c r="E13" s="70">
        <v>44</v>
      </c>
    </row>
    <row r="14" spans="1:5" ht="15.75">
      <c r="A14" s="21" t="s">
        <v>24</v>
      </c>
      <c r="B14" s="30" t="s">
        <v>7</v>
      </c>
      <c r="C14" s="31"/>
      <c r="D14" s="76">
        <f>D15</f>
        <v>152.9</v>
      </c>
      <c r="E14" s="76">
        <f>E15</f>
        <v>152.9</v>
      </c>
    </row>
    <row r="15" spans="1:5" ht="15">
      <c r="A15" s="32" t="s">
        <v>25</v>
      </c>
      <c r="B15" s="33" t="s">
        <v>7</v>
      </c>
      <c r="C15" s="34" t="s">
        <v>26</v>
      </c>
      <c r="D15" s="72">
        <f>'Ведомствен 2018-2019'!G38</f>
        <v>152.9</v>
      </c>
      <c r="E15" s="72">
        <f>'Ведомствен 2018-2019'!H38</f>
        <v>152.9</v>
      </c>
    </row>
    <row r="16" spans="1:5" ht="31.5">
      <c r="A16" s="38" t="s">
        <v>29</v>
      </c>
      <c r="B16" s="39" t="s">
        <v>26</v>
      </c>
      <c r="C16" s="22"/>
      <c r="D16" s="75">
        <f>D17+D18</f>
        <v>10</v>
      </c>
      <c r="E16" s="75">
        <f>E17+E18</f>
        <v>10</v>
      </c>
    </row>
    <row r="17" spans="1:5" ht="30">
      <c r="A17" s="23" t="s">
        <v>30</v>
      </c>
      <c r="B17" s="24" t="s">
        <v>26</v>
      </c>
      <c r="C17" s="24" t="s">
        <v>31</v>
      </c>
      <c r="D17" s="70">
        <v>10</v>
      </c>
      <c r="E17" s="70">
        <v>10</v>
      </c>
    </row>
    <row r="18" spans="1:5" ht="30" hidden="1">
      <c r="A18" s="40" t="s">
        <v>34</v>
      </c>
      <c r="B18" s="36" t="s">
        <v>26</v>
      </c>
      <c r="C18" s="24" t="s">
        <v>35</v>
      </c>
      <c r="D18" s="70">
        <f>'Ведомствен 2018-2019'!G48</f>
        <v>0</v>
      </c>
      <c r="E18" s="70">
        <f>'Ведомствен 2018-2019'!H48</f>
        <v>0</v>
      </c>
    </row>
    <row r="19" spans="1:5" ht="15.75">
      <c r="A19" s="21" t="s">
        <v>39</v>
      </c>
      <c r="B19" s="30" t="s">
        <v>11</v>
      </c>
      <c r="C19" s="31"/>
      <c r="D19" s="76">
        <v>1980</v>
      </c>
      <c r="E19" s="76">
        <v>1980</v>
      </c>
    </row>
    <row r="20" spans="1:5" ht="15">
      <c r="A20" s="25" t="s">
        <v>40</v>
      </c>
      <c r="B20" s="33" t="s">
        <v>11</v>
      </c>
      <c r="C20" s="34" t="s">
        <v>31</v>
      </c>
      <c r="D20" s="72">
        <v>1980</v>
      </c>
      <c r="E20" s="72">
        <v>1980</v>
      </c>
    </row>
    <row r="21" spans="1:5" ht="15.75">
      <c r="A21" s="42" t="s">
        <v>42</v>
      </c>
      <c r="B21" s="22" t="s">
        <v>43</v>
      </c>
      <c r="C21" s="22"/>
      <c r="D21" s="75">
        <f>D22+D23</f>
        <v>140</v>
      </c>
      <c r="E21" s="75">
        <f>E22+E23</f>
        <v>160</v>
      </c>
    </row>
    <row r="22" spans="1:5" ht="15" hidden="1">
      <c r="A22" s="41" t="s">
        <v>44</v>
      </c>
      <c r="B22" s="43" t="s">
        <v>43</v>
      </c>
      <c r="C22" s="43" t="s">
        <v>7</v>
      </c>
      <c r="D22" s="74">
        <f>'Ведомствен 2018-2019'!G60</f>
        <v>0</v>
      </c>
      <c r="E22" s="74">
        <f>'Ведомствен 2018-2019'!H60</f>
        <v>0</v>
      </c>
    </row>
    <row r="23" spans="1:5" ht="15">
      <c r="A23" s="44" t="s">
        <v>46</v>
      </c>
      <c r="B23" s="24" t="s">
        <v>43</v>
      </c>
      <c r="C23" s="24" t="s">
        <v>26</v>
      </c>
      <c r="D23" s="73">
        <v>140</v>
      </c>
      <c r="E23" s="73">
        <v>160</v>
      </c>
    </row>
    <row r="24" spans="1:5" ht="15.75">
      <c r="A24" s="63" t="s">
        <v>144</v>
      </c>
      <c r="B24" s="64" t="s">
        <v>81</v>
      </c>
      <c r="C24" s="64"/>
      <c r="D24" s="76">
        <f>D25</f>
        <v>10</v>
      </c>
      <c r="E24" s="76">
        <f>E25</f>
        <v>150</v>
      </c>
    </row>
    <row r="25" spans="1:5" ht="15">
      <c r="A25" s="65" t="s">
        <v>145</v>
      </c>
      <c r="B25" s="24" t="s">
        <v>81</v>
      </c>
      <c r="C25" s="24" t="s">
        <v>5</v>
      </c>
      <c r="D25" s="73">
        <f>'Ведомствен 2018-2019'!G82</f>
        <v>10</v>
      </c>
      <c r="E25" s="73">
        <v>150</v>
      </c>
    </row>
    <row r="26" spans="1:5" ht="15.75">
      <c r="A26" s="46" t="s">
        <v>50</v>
      </c>
      <c r="B26" s="22" t="s">
        <v>51</v>
      </c>
      <c r="C26" s="22"/>
      <c r="D26" s="75">
        <f>D27+D28</f>
        <v>360</v>
      </c>
      <c r="E26" s="75">
        <f>E27+E28</f>
        <v>416.2</v>
      </c>
    </row>
    <row r="27" spans="1:5" ht="15">
      <c r="A27" s="25" t="s">
        <v>52</v>
      </c>
      <c r="B27" s="47" t="s">
        <v>51</v>
      </c>
      <c r="C27" s="47" t="s">
        <v>5</v>
      </c>
      <c r="D27" s="70">
        <v>340</v>
      </c>
      <c r="E27" s="70">
        <v>396.2</v>
      </c>
    </row>
    <row r="28" spans="1:5" ht="15">
      <c r="A28" s="25" t="s">
        <v>54</v>
      </c>
      <c r="B28" s="47" t="s">
        <v>51</v>
      </c>
      <c r="C28" s="47" t="s">
        <v>26</v>
      </c>
      <c r="D28" s="70">
        <v>20</v>
      </c>
      <c r="E28" s="70">
        <v>20</v>
      </c>
    </row>
    <row r="29" spans="1:5" ht="29.25" hidden="1">
      <c r="A29" s="66" t="s">
        <v>83</v>
      </c>
      <c r="B29" s="64" t="s">
        <v>19</v>
      </c>
      <c r="C29" s="64"/>
      <c r="D29" s="75">
        <f>D30</f>
        <v>0</v>
      </c>
      <c r="E29" s="75">
        <f>E30</f>
        <v>0</v>
      </c>
    </row>
    <row r="30" spans="1:5" ht="15" hidden="1">
      <c r="A30" s="55" t="s">
        <v>84</v>
      </c>
      <c r="B30" s="67" t="s">
        <v>19</v>
      </c>
      <c r="C30" s="67" t="s">
        <v>5</v>
      </c>
      <c r="D30" s="70">
        <f>'Ведомствен 2018-2019'!G98</f>
        <v>0</v>
      </c>
      <c r="E30" s="70">
        <f>'Ведомствен 2018-2019'!H98</f>
        <v>0</v>
      </c>
    </row>
    <row r="31" spans="1:5" ht="47.25" hidden="1">
      <c r="A31" s="38" t="s">
        <v>57</v>
      </c>
      <c r="B31" s="22" t="s">
        <v>35</v>
      </c>
      <c r="C31" s="22"/>
      <c r="D31" s="75">
        <f>D32</f>
        <v>0</v>
      </c>
      <c r="E31" s="75">
        <f>E32</f>
        <v>0</v>
      </c>
    </row>
    <row r="32" spans="1:5" ht="15" hidden="1">
      <c r="A32" s="27" t="s">
        <v>58</v>
      </c>
      <c r="B32" s="47" t="s">
        <v>35</v>
      </c>
      <c r="C32" s="47" t="s">
        <v>26</v>
      </c>
      <c r="D32" s="70">
        <f>'Ведомствен 2018-2019'!G102</f>
        <v>0</v>
      </c>
      <c r="E32" s="70">
        <f>'Ведомствен 2018-2019'!H102</f>
        <v>0</v>
      </c>
    </row>
    <row r="33" spans="1:5" ht="15.75">
      <c r="A33" s="49" t="s">
        <v>62</v>
      </c>
      <c r="B33" s="50"/>
      <c r="C33" s="51"/>
      <c r="D33" s="77">
        <v>5856.6</v>
      </c>
      <c r="E33" s="77">
        <v>5982.8</v>
      </c>
    </row>
  </sheetData>
  <sheetProtection selectLockedCells="1" selectUnlockedCells="1"/>
  <mergeCells count="1">
    <mergeCell ref="A6:E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zoomScalePageLayoutView="0" workbookViewId="0" topLeftCell="A54">
      <selection activeCell="A73" sqref="A73"/>
    </sheetView>
  </sheetViews>
  <sheetFormatPr defaultColWidth="9.00390625" defaultRowHeight="12.75"/>
  <cols>
    <col min="1" max="1" width="75.75390625" style="1" customWidth="1"/>
    <col min="2" max="2" width="12.00390625" style="2" customWidth="1"/>
    <col min="3" max="3" width="10.125" style="2" customWidth="1"/>
    <col min="4" max="4" width="12.25390625" style="2" customWidth="1"/>
    <col min="5" max="5" width="12.25390625" style="3" customWidth="1"/>
    <col min="6" max="6" width="12.625" style="0" customWidth="1"/>
  </cols>
  <sheetData>
    <row r="1" spans="1:6" ht="15">
      <c r="A1" s="4"/>
      <c r="B1" s="5"/>
      <c r="C1" s="6"/>
      <c r="D1" s="6"/>
      <c r="E1" s="7" t="s">
        <v>89</v>
      </c>
      <c r="F1" s="2"/>
    </row>
    <row r="2" spans="1:6" ht="15" customHeight="1">
      <c r="A2" s="8"/>
      <c r="B2" s="5"/>
      <c r="C2" s="9"/>
      <c r="D2" s="9"/>
      <c r="E2" s="10" t="s">
        <v>0</v>
      </c>
      <c r="F2" s="11"/>
    </row>
    <row r="3" spans="1:6" ht="15" customHeight="1">
      <c r="A3" s="8"/>
      <c r="B3" s="5"/>
      <c r="C3" s="9"/>
      <c r="D3" s="9"/>
      <c r="E3" s="10" t="s">
        <v>125</v>
      </c>
      <c r="F3" s="11"/>
    </row>
    <row r="4" spans="1:6" ht="15" customHeight="1">
      <c r="A4" s="8"/>
      <c r="B4" s="5"/>
      <c r="C4" s="9"/>
      <c r="D4" s="9" t="s">
        <v>137</v>
      </c>
      <c r="E4" s="68"/>
      <c r="F4" s="11"/>
    </row>
    <row r="5" spans="1:6" ht="15" customHeight="1">
      <c r="A5" s="8"/>
      <c r="B5" s="5"/>
      <c r="C5" s="9"/>
      <c r="D5" s="9"/>
      <c r="E5" s="10"/>
      <c r="F5" s="11"/>
    </row>
    <row r="6" spans="1:5" ht="55.5" customHeight="1">
      <c r="A6" s="135" t="s">
        <v>136</v>
      </c>
      <c r="B6" s="135"/>
      <c r="C6" s="135"/>
      <c r="D6" s="135"/>
      <c r="E6" s="135"/>
    </row>
    <row r="7" spans="1:5" ht="15">
      <c r="A7" s="14"/>
      <c r="B7" s="6"/>
      <c r="C7" s="6"/>
      <c r="D7" s="6"/>
      <c r="E7" s="15" t="s">
        <v>92</v>
      </c>
    </row>
    <row r="8" spans="1:5" s="20" customFormat="1" ht="42.75">
      <c r="A8" s="16" t="s">
        <v>1</v>
      </c>
      <c r="B8" s="52" t="s">
        <v>63</v>
      </c>
      <c r="C8" s="52" t="s">
        <v>119</v>
      </c>
      <c r="D8" s="19" t="s">
        <v>120</v>
      </c>
      <c r="E8" s="19" t="s">
        <v>121</v>
      </c>
    </row>
    <row r="9" spans="1:5" ht="15.75">
      <c r="A9" s="21" t="s">
        <v>4</v>
      </c>
      <c r="B9" s="89"/>
      <c r="C9" s="89"/>
      <c r="D9" s="90">
        <f>D10+D14+D20+D24</f>
        <v>3113.7</v>
      </c>
      <c r="E9" s="90">
        <f>E10+E14+E20+E24</f>
        <v>3113.7</v>
      </c>
    </row>
    <row r="10" spans="1:5" ht="30">
      <c r="A10" s="78" t="s">
        <v>6</v>
      </c>
      <c r="B10" s="91"/>
      <c r="C10" s="91"/>
      <c r="D10" s="92">
        <f aca="true" t="shared" si="0" ref="D10:E12">D11</f>
        <v>624.1</v>
      </c>
      <c r="E10" s="92">
        <f t="shared" si="0"/>
        <v>624.1</v>
      </c>
    </row>
    <row r="11" spans="1:5" ht="15">
      <c r="A11" s="23" t="s">
        <v>8</v>
      </c>
      <c r="B11" s="94" t="s">
        <v>93</v>
      </c>
      <c r="C11" s="93"/>
      <c r="D11" s="95">
        <f t="shared" si="0"/>
        <v>624.1</v>
      </c>
      <c r="E11" s="95">
        <f t="shared" si="0"/>
        <v>624.1</v>
      </c>
    </row>
    <row r="12" spans="1:5" ht="30">
      <c r="A12" s="25" t="s">
        <v>9</v>
      </c>
      <c r="B12" s="94" t="s">
        <v>126</v>
      </c>
      <c r="C12" s="93"/>
      <c r="D12" s="95">
        <f t="shared" si="0"/>
        <v>624.1</v>
      </c>
      <c r="E12" s="95">
        <f t="shared" si="0"/>
        <v>624.1</v>
      </c>
    </row>
    <row r="13" spans="1:5" ht="60">
      <c r="A13" s="25" t="s">
        <v>80</v>
      </c>
      <c r="B13" s="94" t="s">
        <v>126</v>
      </c>
      <c r="C13" s="93" t="s">
        <v>72</v>
      </c>
      <c r="D13" s="96">
        <v>624.1</v>
      </c>
      <c r="E13" s="96">
        <v>624.1</v>
      </c>
    </row>
    <row r="14" spans="1:5" ht="45">
      <c r="A14" s="55" t="s">
        <v>10</v>
      </c>
      <c r="B14" s="91"/>
      <c r="C14" s="91"/>
      <c r="D14" s="92">
        <f>D15</f>
        <v>2435.5</v>
      </c>
      <c r="E14" s="92">
        <f>E15</f>
        <v>2435.5</v>
      </c>
    </row>
    <row r="15" spans="1:5" ht="15">
      <c r="A15" s="26" t="s">
        <v>12</v>
      </c>
      <c r="B15" s="94" t="s">
        <v>94</v>
      </c>
      <c r="C15" s="93"/>
      <c r="D15" s="95">
        <f>D16</f>
        <v>2435.5</v>
      </c>
      <c r="E15" s="95">
        <f>E16</f>
        <v>2435.5</v>
      </c>
    </row>
    <row r="16" spans="1:5" ht="30">
      <c r="A16" s="26" t="s">
        <v>13</v>
      </c>
      <c r="B16" s="94" t="s">
        <v>127</v>
      </c>
      <c r="C16" s="93"/>
      <c r="D16" s="95">
        <f>D17+D18+D19</f>
        <v>2435.5</v>
      </c>
      <c r="E16" s="95">
        <f>E17+E18+E19</f>
        <v>2435.5</v>
      </c>
    </row>
    <row r="17" spans="1:5" ht="49.5" customHeight="1">
      <c r="A17" s="25" t="s">
        <v>80</v>
      </c>
      <c r="B17" s="94" t="s">
        <v>127</v>
      </c>
      <c r="C17" s="93" t="s">
        <v>72</v>
      </c>
      <c r="D17" s="96">
        <v>2025.5</v>
      </c>
      <c r="E17" s="96">
        <v>2025.5</v>
      </c>
    </row>
    <row r="18" spans="1:5" ht="22.5" customHeight="1">
      <c r="A18" s="27" t="s">
        <v>76</v>
      </c>
      <c r="B18" s="94" t="s">
        <v>127</v>
      </c>
      <c r="C18" s="93" t="s">
        <v>73</v>
      </c>
      <c r="D18" s="96">
        <v>366</v>
      </c>
      <c r="E18" s="96">
        <v>366</v>
      </c>
    </row>
    <row r="19" spans="1:5" ht="19.5" customHeight="1">
      <c r="A19" s="25" t="s">
        <v>75</v>
      </c>
      <c r="B19" s="94" t="s">
        <v>127</v>
      </c>
      <c r="C19" s="93" t="s">
        <v>74</v>
      </c>
      <c r="D19" s="96">
        <v>44</v>
      </c>
      <c r="E19" s="96">
        <v>44</v>
      </c>
    </row>
    <row r="20" spans="1:5" ht="15">
      <c r="A20" s="79" t="s">
        <v>14</v>
      </c>
      <c r="B20" s="91"/>
      <c r="C20" s="91"/>
      <c r="D20" s="92">
        <f aca="true" t="shared" si="1" ref="D20:E22">D21</f>
        <v>10</v>
      </c>
      <c r="E20" s="92">
        <f t="shared" si="1"/>
        <v>10</v>
      </c>
    </row>
    <row r="21" spans="1:5" ht="34.5" customHeight="1">
      <c r="A21" s="26" t="s">
        <v>139</v>
      </c>
      <c r="B21" s="94" t="s">
        <v>95</v>
      </c>
      <c r="C21" s="93"/>
      <c r="D21" s="95">
        <f t="shared" si="1"/>
        <v>10</v>
      </c>
      <c r="E21" s="95">
        <f t="shared" si="1"/>
        <v>10</v>
      </c>
    </row>
    <row r="22" spans="1:5" ht="30">
      <c r="A22" s="26" t="s">
        <v>135</v>
      </c>
      <c r="B22" s="94" t="s">
        <v>96</v>
      </c>
      <c r="C22" s="93"/>
      <c r="D22" s="95">
        <f t="shared" si="1"/>
        <v>10</v>
      </c>
      <c r="E22" s="95">
        <f t="shared" si="1"/>
        <v>10</v>
      </c>
    </row>
    <row r="23" spans="1:5" ht="15">
      <c r="A23" s="25" t="s">
        <v>75</v>
      </c>
      <c r="B23" s="94" t="s">
        <v>96</v>
      </c>
      <c r="C23" s="93" t="s">
        <v>74</v>
      </c>
      <c r="D23" s="96">
        <v>10</v>
      </c>
      <c r="E23" s="96">
        <v>10</v>
      </c>
    </row>
    <row r="24" spans="1:5" ht="15">
      <c r="A24" s="55" t="s">
        <v>18</v>
      </c>
      <c r="B24" s="91"/>
      <c r="C24" s="91"/>
      <c r="D24" s="92">
        <f>D25+D28+D32</f>
        <v>44.099999999999994</v>
      </c>
      <c r="E24" s="92">
        <f>E25+E28+E32</f>
        <v>44.099999999999994</v>
      </c>
    </row>
    <row r="25" spans="1:5" ht="51" customHeight="1">
      <c r="A25" s="29" t="s">
        <v>22</v>
      </c>
      <c r="B25" s="94" t="s">
        <v>128</v>
      </c>
      <c r="C25" s="97"/>
      <c r="D25" s="98">
        <f>D26</f>
        <v>38.8</v>
      </c>
      <c r="E25" s="98">
        <f>E26</f>
        <v>38.8</v>
      </c>
    </row>
    <row r="26" spans="1:5" ht="33.75" customHeight="1">
      <c r="A26" s="29" t="s">
        <v>23</v>
      </c>
      <c r="B26" s="94" t="s">
        <v>129</v>
      </c>
      <c r="C26" s="99"/>
      <c r="D26" s="100">
        <f>D27</f>
        <v>38.8</v>
      </c>
      <c r="E26" s="100">
        <f>E27</f>
        <v>38.8</v>
      </c>
    </row>
    <row r="27" spans="1:5" ht="20.25" customHeight="1">
      <c r="A27" s="27" t="s">
        <v>76</v>
      </c>
      <c r="B27" s="94" t="s">
        <v>129</v>
      </c>
      <c r="C27" s="93" t="s">
        <v>73</v>
      </c>
      <c r="D27" s="101">
        <v>38.8</v>
      </c>
      <c r="E27" s="101">
        <v>38.8</v>
      </c>
    </row>
    <row r="28" spans="1:5" ht="15">
      <c r="A28" s="28" t="s">
        <v>20</v>
      </c>
      <c r="B28" s="94" t="s">
        <v>97</v>
      </c>
      <c r="C28" s="93"/>
      <c r="D28" s="95">
        <f>D29</f>
        <v>0</v>
      </c>
      <c r="E28" s="95"/>
    </row>
    <row r="29" spans="1:5" ht="15.75" customHeight="1">
      <c r="A29" s="28" t="s">
        <v>21</v>
      </c>
      <c r="B29" s="94" t="s">
        <v>98</v>
      </c>
      <c r="C29" s="93"/>
      <c r="D29" s="95"/>
      <c r="E29" s="95"/>
    </row>
    <row r="30" spans="1:5" ht="45" customHeight="1" hidden="1">
      <c r="A30" s="27" t="s">
        <v>76</v>
      </c>
      <c r="B30" s="94" t="s">
        <v>98</v>
      </c>
      <c r="C30" s="93" t="s">
        <v>73</v>
      </c>
      <c r="D30" s="96">
        <v>1567.6</v>
      </c>
      <c r="E30" s="96">
        <v>1567.6</v>
      </c>
    </row>
    <row r="31" spans="1:5" ht="15">
      <c r="A31" s="25" t="s">
        <v>75</v>
      </c>
      <c r="B31" s="94" t="s">
        <v>98</v>
      </c>
      <c r="C31" s="102" t="s">
        <v>74</v>
      </c>
      <c r="D31" s="103"/>
      <c r="E31" s="103"/>
    </row>
    <row r="32" spans="1:5" ht="15">
      <c r="A32" s="131" t="s">
        <v>91</v>
      </c>
      <c r="B32" s="132" t="s">
        <v>122</v>
      </c>
      <c r="C32" s="133"/>
      <c r="D32" s="130">
        <f>D33</f>
        <v>5.3</v>
      </c>
      <c r="E32" s="130">
        <f>E33</f>
        <v>5.3</v>
      </c>
    </row>
    <row r="33" spans="1:5" ht="15">
      <c r="A33" s="134" t="s">
        <v>76</v>
      </c>
      <c r="B33" s="132" t="s">
        <v>122</v>
      </c>
      <c r="C33" s="132" t="s">
        <v>73</v>
      </c>
      <c r="D33" s="103">
        <v>5.3</v>
      </c>
      <c r="E33" s="103">
        <v>5.3</v>
      </c>
    </row>
    <row r="34" spans="1:5" ht="15.75">
      <c r="A34" s="21" t="s">
        <v>24</v>
      </c>
      <c r="B34" s="105"/>
      <c r="C34" s="105"/>
      <c r="D34" s="106">
        <f aca="true" t="shared" si="2" ref="D34:E36">D35</f>
        <v>152.9</v>
      </c>
      <c r="E34" s="106">
        <f t="shared" si="2"/>
        <v>152.9</v>
      </c>
    </row>
    <row r="35" spans="1:5" ht="15">
      <c r="A35" s="107" t="s">
        <v>25</v>
      </c>
      <c r="B35" s="109"/>
      <c r="C35" s="110"/>
      <c r="D35" s="111">
        <f t="shared" si="2"/>
        <v>152.9</v>
      </c>
      <c r="E35" s="111">
        <f t="shared" si="2"/>
        <v>152.9</v>
      </c>
    </row>
    <row r="36" spans="1:5" ht="30">
      <c r="A36" s="35" t="s">
        <v>27</v>
      </c>
      <c r="B36" s="94" t="s">
        <v>130</v>
      </c>
      <c r="C36" s="113"/>
      <c r="D36" s="100">
        <f t="shared" si="2"/>
        <v>152.9</v>
      </c>
      <c r="E36" s="100">
        <f t="shared" si="2"/>
        <v>152.9</v>
      </c>
    </row>
    <row r="37" spans="1:5" ht="30">
      <c r="A37" s="37" t="s">
        <v>28</v>
      </c>
      <c r="B37" s="94" t="s">
        <v>131</v>
      </c>
      <c r="C37" s="97"/>
      <c r="D37" s="98">
        <f>D38+D39</f>
        <v>152.9</v>
      </c>
      <c r="E37" s="98">
        <f>E38+E39</f>
        <v>152.9</v>
      </c>
    </row>
    <row r="38" spans="1:5" ht="48" customHeight="1">
      <c r="A38" s="25" t="s">
        <v>80</v>
      </c>
      <c r="B38" s="94" t="s">
        <v>131</v>
      </c>
      <c r="C38" s="97" t="s">
        <v>72</v>
      </c>
      <c r="D38" s="114">
        <v>144.9</v>
      </c>
      <c r="E38" s="114">
        <v>144.9</v>
      </c>
    </row>
    <row r="39" spans="1:5" ht="30">
      <c r="A39" s="27" t="s">
        <v>76</v>
      </c>
      <c r="B39" s="94" t="s">
        <v>131</v>
      </c>
      <c r="C39" s="97" t="s">
        <v>73</v>
      </c>
      <c r="D39" s="114">
        <v>8</v>
      </c>
      <c r="E39" s="114">
        <v>8</v>
      </c>
    </row>
    <row r="40" spans="1:5" ht="31.5">
      <c r="A40" s="38" t="s">
        <v>29</v>
      </c>
      <c r="B40" s="89"/>
      <c r="C40" s="89"/>
      <c r="D40" s="90">
        <f>D41+D45</f>
        <v>10</v>
      </c>
      <c r="E40" s="90">
        <f>E41+E45</f>
        <v>10</v>
      </c>
    </row>
    <row r="41" spans="1:5" ht="30">
      <c r="A41" s="78" t="s">
        <v>30</v>
      </c>
      <c r="B41" s="91"/>
      <c r="C41" s="91"/>
      <c r="D41" s="92">
        <f aca="true" t="shared" si="3" ref="D41:E43">D42</f>
        <v>10</v>
      </c>
      <c r="E41" s="92">
        <f t="shared" si="3"/>
        <v>10</v>
      </c>
    </row>
    <row r="42" spans="1:5" ht="15">
      <c r="A42" s="23" t="s">
        <v>32</v>
      </c>
      <c r="B42" s="116" t="s">
        <v>99</v>
      </c>
      <c r="C42" s="93"/>
      <c r="D42" s="95">
        <f t="shared" si="3"/>
        <v>10</v>
      </c>
      <c r="E42" s="95">
        <f t="shared" si="3"/>
        <v>10</v>
      </c>
    </row>
    <row r="43" spans="1:5" ht="30">
      <c r="A43" s="23" t="s">
        <v>33</v>
      </c>
      <c r="B43" s="116" t="s">
        <v>100</v>
      </c>
      <c r="C43" s="93"/>
      <c r="D43" s="95">
        <f t="shared" si="3"/>
        <v>10</v>
      </c>
      <c r="E43" s="95">
        <f t="shared" si="3"/>
        <v>10</v>
      </c>
    </row>
    <row r="44" spans="1:5" ht="15">
      <c r="A44" s="27" t="s">
        <v>76</v>
      </c>
      <c r="B44" s="116" t="s">
        <v>100</v>
      </c>
      <c r="C44" s="93" t="s">
        <v>73</v>
      </c>
      <c r="D44" s="96">
        <v>10</v>
      </c>
      <c r="E44" s="96">
        <v>10</v>
      </c>
    </row>
    <row r="45" spans="1:5" ht="30" hidden="1">
      <c r="A45" s="80" t="s">
        <v>34</v>
      </c>
      <c r="B45" s="91"/>
      <c r="C45" s="91"/>
      <c r="D45" s="92">
        <f>D46</f>
        <v>0</v>
      </c>
      <c r="E45" s="92">
        <f>E46</f>
        <v>0</v>
      </c>
    </row>
    <row r="46" spans="1:5" ht="15" hidden="1">
      <c r="A46" s="40" t="s">
        <v>36</v>
      </c>
      <c r="B46" s="116" t="s">
        <v>101</v>
      </c>
      <c r="C46" s="93"/>
      <c r="D46" s="95">
        <f>D47+D49</f>
        <v>0</v>
      </c>
      <c r="E46" s="95">
        <f>E47+E49</f>
        <v>0</v>
      </c>
    </row>
    <row r="47" spans="1:5" ht="30" hidden="1">
      <c r="A47" s="40" t="s">
        <v>37</v>
      </c>
      <c r="B47" s="116" t="s">
        <v>102</v>
      </c>
      <c r="C47" s="93"/>
      <c r="D47" s="95">
        <f>D48</f>
        <v>0</v>
      </c>
      <c r="E47" s="95">
        <f>E48</f>
        <v>0</v>
      </c>
    </row>
    <row r="48" spans="1:5" ht="15" hidden="1">
      <c r="A48" s="27" t="s">
        <v>76</v>
      </c>
      <c r="B48" s="116" t="s">
        <v>102</v>
      </c>
      <c r="C48" s="93" t="s">
        <v>73</v>
      </c>
      <c r="D48" s="96"/>
      <c r="E48" s="96"/>
    </row>
    <row r="49" spans="1:5" ht="45" hidden="1">
      <c r="A49" s="40" t="s">
        <v>38</v>
      </c>
      <c r="B49" s="116" t="s">
        <v>103</v>
      </c>
      <c r="C49" s="93"/>
      <c r="D49" s="95">
        <f>D50</f>
        <v>0</v>
      </c>
      <c r="E49" s="95">
        <f>E50</f>
        <v>0</v>
      </c>
    </row>
    <row r="50" spans="1:5" ht="15" hidden="1">
      <c r="A50" s="27" t="s">
        <v>76</v>
      </c>
      <c r="B50" s="116" t="s">
        <v>103</v>
      </c>
      <c r="C50" s="93" t="s">
        <v>73</v>
      </c>
      <c r="D50" s="96"/>
      <c r="E50" s="96"/>
    </row>
    <row r="51" spans="1:5" ht="15.75">
      <c r="A51" s="21" t="s">
        <v>39</v>
      </c>
      <c r="B51" s="105"/>
      <c r="C51" s="105"/>
      <c r="D51" s="106">
        <v>1980</v>
      </c>
      <c r="E51" s="106">
        <v>1980</v>
      </c>
    </row>
    <row r="52" spans="1:5" ht="15">
      <c r="A52" s="55" t="s">
        <v>40</v>
      </c>
      <c r="B52" s="109"/>
      <c r="C52" s="110"/>
      <c r="D52" s="111">
        <f aca="true" t="shared" si="4" ref="D52:E54">D53</f>
        <v>1980</v>
      </c>
      <c r="E52" s="111">
        <f t="shared" si="4"/>
        <v>1980</v>
      </c>
    </row>
    <row r="53" spans="1:5" ht="15">
      <c r="A53" s="41" t="s">
        <v>20</v>
      </c>
      <c r="B53" s="94" t="s">
        <v>97</v>
      </c>
      <c r="C53" s="113"/>
      <c r="D53" s="100">
        <f t="shared" si="4"/>
        <v>1980</v>
      </c>
      <c r="E53" s="100">
        <f t="shared" si="4"/>
        <v>1980</v>
      </c>
    </row>
    <row r="54" spans="1:5" ht="30">
      <c r="A54" s="25" t="s">
        <v>41</v>
      </c>
      <c r="B54" s="94" t="s">
        <v>104</v>
      </c>
      <c r="C54" s="97"/>
      <c r="D54" s="98">
        <f t="shared" si="4"/>
        <v>1980</v>
      </c>
      <c r="E54" s="98">
        <f t="shared" si="4"/>
        <v>1980</v>
      </c>
    </row>
    <row r="55" spans="1:5" ht="15">
      <c r="A55" s="27" t="s">
        <v>76</v>
      </c>
      <c r="B55" s="94" t="s">
        <v>104</v>
      </c>
      <c r="C55" s="97" t="s">
        <v>73</v>
      </c>
      <c r="D55" s="114">
        <v>1980</v>
      </c>
      <c r="E55" s="114">
        <v>1980</v>
      </c>
    </row>
    <row r="56" spans="1:5" ht="15.75">
      <c r="A56" s="42" t="s">
        <v>42</v>
      </c>
      <c r="B56" s="89"/>
      <c r="C56" s="89"/>
      <c r="D56" s="90">
        <v>140</v>
      </c>
      <c r="E56" s="90">
        <v>160</v>
      </c>
    </row>
    <row r="57" spans="1:5" ht="15" hidden="1">
      <c r="A57" s="81" t="s">
        <v>44</v>
      </c>
      <c r="B57" s="122"/>
      <c r="C57" s="122"/>
      <c r="D57" s="123">
        <f>D58+D61</f>
        <v>0</v>
      </c>
      <c r="E57" s="123">
        <f>E58+E61</f>
        <v>0</v>
      </c>
    </row>
    <row r="58" spans="1:5" ht="15" hidden="1">
      <c r="A58" s="41" t="s">
        <v>20</v>
      </c>
      <c r="B58" s="94" t="s">
        <v>97</v>
      </c>
      <c r="C58" s="97"/>
      <c r="D58" s="98">
        <f>D59</f>
        <v>0</v>
      </c>
      <c r="E58" s="98">
        <f>E59</f>
        <v>0</v>
      </c>
    </row>
    <row r="59" spans="1:5" ht="15" hidden="1">
      <c r="A59" s="41" t="s">
        <v>45</v>
      </c>
      <c r="B59" s="116" t="s">
        <v>105</v>
      </c>
      <c r="C59" s="97"/>
      <c r="D59" s="98">
        <f>D60</f>
        <v>0</v>
      </c>
      <c r="E59" s="98">
        <f>E60</f>
        <v>0</v>
      </c>
    </row>
    <row r="60" spans="1:5" ht="15" hidden="1">
      <c r="A60" s="27" t="s">
        <v>76</v>
      </c>
      <c r="B60" s="116" t="s">
        <v>105</v>
      </c>
      <c r="C60" s="93" t="s">
        <v>73</v>
      </c>
      <c r="D60" s="114"/>
      <c r="E60" s="114"/>
    </row>
    <row r="61" spans="1:5" ht="15" hidden="1">
      <c r="A61" s="82" t="s">
        <v>36</v>
      </c>
      <c r="B61" s="97" t="s">
        <v>101</v>
      </c>
      <c r="C61" s="97"/>
      <c r="D61" s="124">
        <f aca="true" t="shared" si="5" ref="D61:E63">D62</f>
        <v>0</v>
      </c>
      <c r="E61" s="124">
        <f t="shared" si="5"/>
        <v>0</v>
      </c>
    </row>
    <row r="62" spans="1:5" ht="45" hidden="1">
      <c r="A62" s="83" t="s">
        <v>106</v>
      </c>
      <c r="B62" s="125" t="s">
        <v>107</v>
      </c>
      <c r="C62" s="125"/>
      <c r="D62" s="124">
        <f t="shared" si="5"/>
        <v>0</v>
      </c>
      <c r="E62" s="124">
        <f t="shared" si="5"/>
        <v>0</v>
      </c>
    </row>
    <row r="63" spans="1:5" ht="60" hidden="1">
      <c r="A63" s="82" t="s">
        <v>108</v>
      </c>
      <c r="B63" s="97" t="s">
        <v>109</v>
      </c>
      <c r="C63" s="97"/>
      <c r="D63" s="124">
        <f t="shared" si="5"/>
        <v>0</v>
      </c>
      <c r="E63" s="124">
        <f t="shared" si="5"/>
        <v>0</v>
      </c>
    </row>
    <row r="64" spans="1:5" ht="30" hidden="1">
      <c r="A64" s="82" t="s">
        <v>110</v>
      </c>
      <c r="B64" s="97" t="s">
        <v>109</v>
      </c>
      <c r="C64" s="97" t="s">
        <v>111</v>
      </c>
      <c r="D64" s="97"/>
      <c r="E64" s="97"/>
    </row>
    <row r="65" spans="1:5" ht="15">
      <c r="A65" s="84" t="s">
        <v>46</v>
      </c>
      <c r="B65" s="91"/>
      <c r="C65" s="91"/>
      <c r="D65" s="92">
        <f>D66</f>
        <v>135</v>
      </c>
      <c r="E65" s="92">
        <f>E66</f>
        <v>155</v>
      </c>
    </row>
    <row r="66" spans="1:5" ht="15">
      <c r="A66" s="45" t="s">
        <v>20</v>
      </c>
      <c r="B66" s="94" t="s">
        <v>97</v>
      </c>
      <c r="C66" s="93"/>
      <c r="D66" s="95">
        <f>D67+D69+D72+D74+D76</f>
        <v>135</v>
      </c>
      <c r="E66" s="95">
        <f>E67+E69+E72+E74+E76</f>
        <v>155</v>
      </c>
    </row>
    <row r="67" spans="1:5" ht="15">
      <c r="A67" s="45" t="s">
        <v>47</v>
      </c>
      <c r="B67" s="94" t="s">
        <v>112</v>
      </c>
      <c r="C67" s="93"/>
      <c r="D67" s="95">
        <v>100</v>
      </c>
      <c r="E67" s="95">
        <f>E68</f>
        <v>110</v>
      </c>
    </row>
    <row r="68" spans="1:5" ht="30" customHeight="1">
      <c r="A68" s="27" t="s">
        <v>76</v>
      </c>
      <c r="B68" s="94" t="s">
        <v>112</v>
      </c>
      <c r="C68" s="93" t="s">
        <v>73</v>
      </c>
      <c r="D68" s="96">
        <v>100</v>
      </c>
      <c r="E68" s="96">
        <v>110</v>
      </c>
    </row>
    <row r="69" spans="1:5" ht="30" hidden="1">
      <c r="A69" s="45" t="s">
        <v>71</v>
      </c>
      <c r="B69" s="116" t="s">
        <v>113</v>
      </c>
      <c r="C69" s="93"/>
      <c r="D69" s="95">
        <f>D70</f>
        <v>0</v>
      </c>
      <c r="E69" s="95">
        <f>E70</f>
        <v>0</v>
      </c>
    </row>
    <row r="70" spans="1:5" ht="15" hidden="1">
      <c r="A70" s="27" t="s">
        <v>76</v>
      </c>
      <c r="B70" s="116" t="s">
        <v>113</v>
      </c>
      <c r="C70" s="93" t="s">
        <v>73</v>
      </c>
      <c r="D70" s="96"/>
      <c r="E70" s="96"/>
    </row>
    <row r="71" spans="1:5" ht="15">
      <c r="A71" s="27" t="s">
        <v>132</v>
      </c>
      <c r="B71" s="94" t="s">
        <v>113</v>
      </c>
      <c r="C71" s="93" t="s">
        <v>73</v>
      </c>
      <c r="D71" s="96">
        <v>5</v>
      </c>
      <c r="E71" s="96">
        <v>5</v>
      </c>
    </row>
    <row r="72" spans="1:5" ht="15">
      <c r="A72" s="45" t="s">
        <v>48</v>
      </c>
      <c r="B72" s="94" t="s">
        <v>114</v>
      </c>
      <c r="C72" s="93"/>
      <c r="D72" s="95">
        <f>D73</f>
        <v>30</v>
      </c>
      <c r="E72" s="95">
        <f>E73</f>
        <v>40</v>
      </c>
    </row>
    <row r="73" spans="1:5" ht="15">
      <c r="A73" s="27" t="s">
        <v>76</v>
      </c>
      <c r="B73" s="94" t="s">
        <v>114</v>
      </c>
      <c r="C73" s="93" t="s">
        <v>73</v>
      </c>
      <c r="D73" s="96">
        <v>30</v>
      </c>
      <c r="E73" s="96">
        <v>40</v>
      </c>
    </row>
    <row r="74" spans="1:5" ht="15">
      <c r="A74" s="45" t="s">
        <v>49</v>
      </c>
      <c r="B74" s="94" t="s">
        <v>115</v>
      </c>
      <c r="C74" s="93"/>
      <c r="D74" s="95">
        <f>D75</f>
        <v>5</v>
      </c>
      <c r="E74" s="95">
        <f>E75</f>
        <v>5</v>
      </c>
    </row>
    <row r="75" spans="1:5" ht="15">
      <c r="A75" s="27" t="s">
        <v>76</v>
      </c>
      <c r="B75" s="94" t="s">
        <v>115</v>
      </c>
      <c r="C75" s="93" t="s">
        <v>73</v>
      </c>
      <c r="D75" s="96">
        <v>5</v>
      </c>
      <c r="E75" s="96">
        <v>5</v>
      </c>
    </row>
    <row r="76" spans="1:5" ht="30" hidden="1">
      <c r="A76" s="25" t="s">
        <v>41</v>
      </c>
      <c r="B76" s="94" t="s">
        <v>104</v>
      </c>
      <c r="C76" s="93"/>
      <c r="D76" s="95">
        <f>D77</f>
        <v>0</v>
      </c>
      <c r="E76" s="95">
        <f>E77</f>
        <v>0</v>
      </c>
    </row>
    <row r="77" spans="1:5" ht="15" hidden="1">
      <c r="A77" s="27" t="s">
        <v>76</v>
      </c>
      <c r="B77" s="94" t="s">
        <v>104</v>
      </c>
      <c r="C77" s="93" t="s">
        <v>73</v>
      </c>
      <c r="D77" s="96"/>
      <c r="E77" s="96"/>
    </row>
    <row r="78" spans="1:5" ht="14.25">
      <c r="A78" s="63" t="s">
        <v>144</v>
      </c>
      <c r="B78" s="126"/>
      <c r="C78" s="126"/>
      <c r="D78" s="127">
        <f>D79</f>
        <v>100</v>
      </c>
      <c r="E78" s="127">
        <f>E79</f>
        <v>150</v>
      </c>
    </row>
    <row r="79" spans="1:5" ht="19.5" customHeight="1">
      <c r="A79" s="85" t="s">
        <v>145</v>
      </c>
      <c r="B79" s="91"/>
      <c r="C79" s="91"/>
      <c r="D79" s="92">
        <f>D80</f>
        <v>100</v>
      </c>
      <c r="E79" s="92">
        <f>E80</f>
        <v>150</v>
      </c>
    </row>
    <row r="80" spans="1:5" ht="30">
      <c r="A80" s="44" t="s">
        <v>21</v>
      </c>
      <c r="B80" s="94" t="s">
        <v>134</v>
      </c>
      <c r="C80" s="93"/>
      <c r="D80" s="95">
        <v>100</v>
      </c>
      <c r="E80" s="95">
        <v>150</v>
      </c>
    </row>
    <row r="81" spans="1:5" ht="15">
      <c r="A81" s="44" t="s">
        <v>133</v>
      </c>
      <c r="B81" s="94" t="s">
        <v>134</v>
      </c>
      <c r="C81" s="93" t="s">
        <v>74</v>
      </c>
      <c r="D81" s="129">
        <v>90</v>
      </c>
      <c r="E81" s="96">
        <v>120</v>
      </c>
    </row>
    <row r="82" spans="1:5" ht="30">
      <c r="A82" s="25" t="s">
        <v>82</v>
      </c>
      <c r="B82" s="94" t="s">
        <v>134</v>
      </c>
      <c r="C82" s="93" t="s">
        <v>73</v>
      </c>
      <c r="D82" s="96">
        <v>10</v>
      </c>
      <c r="E82" s="96">
        <v>30</v>
      </c>
    </row>
    <row r="83" spans="1:5" ht="15.75">
      <c r="A83" s="46" t="s">
        <v>50</v>
      </c>
      <c r="B83" s="89"/>
      <c r="C83" s="89"/>
      <c r="D83" s="90">
        <f>D84+D88</f>
        <v>360</v>
      </c>
      <c r="E83" s="90">
        <f>E84+E88</f>
        <v>416.2</v>
      </c>
    </row>
    <row r="84" spans="1:5" ht="31.5" customHeight="1">
      <c r="A84" s="55" t="s">
        <v>52</v>
      </c>
      <c r="B84" s="118"/>
      <c r="C84" s="118"/>
      <c r="D84" s="92">
        <f aca="true" t="shared" si="6" ref="D84:E86">D85</f>
        <v>340</v>
      </c>
      <c r="E84" s="92">
        <f t="shared" si="6"/>
        <v>396.2</v>
      </c>
    </row>
    <row r="85" spans="1:5" ht="45">
      <c r="A85" s="25" t="s">
        <v>139</v>
      </c>
      <c r="B85" s="119" t="s">
        <v>95</v>
      </c>
      <c r="C85" s="119"/>
      <c r="D85" s="95">
        <f t="shared" si="6"/>
        <v>340</v>
      </c>
      <c r="E85" s="95">
        <f t="shared" si="6"/>
        <v>396.2</v>
      </c>
    </row>
    <row r="86" spans="1:5" ht="30">
      <c r="A86" s="25" t="s">
        <v>143</v>
      </c>
      <c r="B86" s="120" t="s">
        <v>116</v>
      </c>
      <c r="C86" s="119"/>
      <c r="D86" s="95">
        <f t="shared" si="6"/>
        <v>340</v>
      </c>
      <c r="E86" s="95">
        <f t="shared" si="6"/>
        <v>396.2</v>
      </c>
    </row>
    <row r="87" spans="1:5" ht="15">
      <c r="A87" s="128" t="s">
        <v>78</v>
      </c>
      <c r="B87" s="120" t="s">
        <v>116</v>
      </c>
      <c r="C87" s="119" t="s">
        <v>77</v>
      </c>
      <c r="D87" s="96">
        <v>340</v>
      </c>
      <c r="E87" s="96">
        <v>396.2</v>
      </c>
    </row>
    <row r="88" spans="1:5" ht="17.25" customHeight="1">
      <c r="A88" s="55" t="s">
        <v>54</v>
      </c>
      <c r="B88" s="118"/>
      <c r="C88" s="118"/>
      <c r="D88" s="92">
        <f>D89+D92</f>
        <v>20</v>
      </c>
      <c r="E88" s="92">
        <f>E89+E92</f>
        <v>20</v>
      </c>
    </row>
    <row r="89" spans="1:5" ht="45" hidden="1">
      <c r="A89" s="25" t="s">
        <v>16</v>
      </c>
      <c r="B89" s="119" t="s">
        <v>95</v>
      </c>
      <c r="C89" s="119"/>
      <c r="D89" s="95">
        <f>D90</f>
        <v>0</v>
      </c>
      <c r="E89" s="95">
        <f>E90</f>
        <v>0</v>
      </c>
    </row>
    <row r="90" spans="1:5" ht="30" hidden="1">
      <c r="A90" s="26" t="s">
        <v>17</v>
      </c>
      <c r="B90" s="94" t="s">
        <v>96</v>
      </c>
      <c r="C90" s="119"/>
      <c r="D90" s="95">
        <f>D91</f>
        <v>0</v>
      </c>
      <c r="E90" s="95">
        <f>E91</f>
        <v>0</v>
      </c>
    </row>
    <row r="91" spans="1:5" ht="15" hidden="1">
      <c r="A91" s="27" t="s">
        <v>76</v>
      </c>
      <c r="B91" s="94" t="s">
        <v>96</v>
      </c>
      <c r="C91" s="119" t="s">
        <v>74</v>
      </c>
      <c r="D91" s="129"/>
      <c r="E91" s="129"/>
    </row>
    <row r="92" spans="1:5" ht="15">
      <c r="A92" s="25" t="s">
        <v>55</v>
      </c>
      <c r="B92" s="119" t="s">
        <v>117</v>
      </c>
      <c r="C92" s="119"/>
      <c r="D92" s="95">
        <f>D93</f>
        <v>20</v>
      </c>
      <c r="E92" s="95">
        <f>E93</f>
        <v>20</v>
      </c>
    </row>
    <row r="93" spans="1:5" ht="15">
      <c r="A93" s="25" t="s">
        <v>56</v>
      </c>
      <c r="B93" s="120" t="s">
        <v>118</v>
      </c>
      <c r="C93" s="119"/>
      <c r="D93" s="95">
        <f>D94</f>
        <v>20</v>
      </c>
      <c r="E93" s="95">
        <f>E94</f>
        <v>20</v>
      </c>
    </row>
    <row r="94" spans="1:5" ht="15">
      <c r="A94" s="128" t="s">
        <v>78</v>
      </c>
      <c r="B94" s="120" t="s">
        <v>118</v>
      </c>
      <c r="C94" s="119" t="s">
        <v>77</v>
      </c>
      <c r="D94" s="96">
        <v>20</v>
      </c>
      <c r="E94" s="96">
        <v>20</v>
      </c>
    </row>
    <row r="95" spans="1:5" ht="28.5" hidden="1">
      <c r="A95" s="66" t="s">
        <v>83</v>
      </c>
      <c r="B95" s="126"/>
      <c r="C95" s="126"/>
      <c r="D95" s="127">
        <f aca="true" t="shared" si="7" ref="D95:E97">D96</f>
        <v>0</v>
      </c>
      <c r="E95" s="127">
        <f t="shared" si="7"/>
        <v>0</v>
      </c>
    </row>
    <row r="96" spans="1:5" ht="15" hidden="1">
      <c r="A96" s="55" t="s">
        <v>84</v>
      </c>
      <c r="B96" s="119"/>
      <c r="C96" s="119"/>
      <c r="D96" s="92">
        <f t="shared" si="7"/>
        <v>0</v>
      </c>
      <c r="E96" s="92">
        <f t="shared" si="7"/>
        <v>0</v>
      </c>
    </row>
    <row r="97" spans="1:5" ht="30" hidden="1">
      <c r="A97" s="25" t="s">
        <v>85</v>
      </c>
      <c r="B97" s="120" t="s">
        <v>96</v>
      </c>
      <c r="C97" s="119"/>
      <c r="D97" s="95">
        <f t="shared" si="7"/>
        <v>0</v>
      </c>
      <c r="E97" s="95">
        <f t="shared" si="7"/>
        <v>0</v>
      </c>
    </row>
    <row r="98" spans="1:5" ht="15" hidden="1">
      <c r="A98" s="25" t="s">
        <v>86</v>
      </c>
      <c r="B98" s="120" t="s">
        <v>96</v>
      </c>
      <c r="C98" s="119" t="s">
        <v>87</v>
      </c>
      <c r="D98" s="96"/>
      <c r="E98" s="96"/>
    </row>
    <row r="99" spans="1:5" ht="18.75">
      <c r="A99" s="86" t="s">
        <v>62</v>
      </c>
      <c r="B99" s="87"/>
      <c r="C99" s="87"/>
      <c r="D99" s="88">
        <v>5856.6</v>
      </c>
      <c r="E99" s="88">
        <v>5982.8</v>
      </c>
    </row>
    <row r="100" spans="1:5" ht="15" hidden="1">
      <c r="A100" s="27" t="s">
        <v>59</v>
      </c>
      <c r="B100" s="47" t="s">
        <v>64</v>
      </c>
      <c r="C100" s="47"/>
      <c r="D100" s="73">
        <f>D101+D103</f>
        <v>0</v>
      </c>
      <c r="E100" s="62">
        <f>E101+E103</f>
        <v>0</v>
      </c>
    </row>
    <row r="101" spans="1:5" ht="30" hidden="1">
      <c r="A101" s="27" t="s">
        <v>60</v>
      </c>
      <c r="B101" s="47" t="s">
        <v>65</v>
      </c>
      <c r="C101" s="47"/>
      <c r="D101" s="73">
        <f>D102</f>
        <v>0</v>
      </c>
      <c r="E101" s="62">
        <f>E102</f>
        <v>0</v>
      </c>
    </row>
    <row r="102" spans="1:5" ht="15" hidden="1">
      <c r="A102" s="27" t="s">
        <v>59</v>
      </c>
      <c r="B102" s="47" t="s">
        <v>65</v>
      </c>
      <c r="C102" s="47" t="s">
        <v>79</v>
      </c>
      <c r="D102" s="73">
        <f>'Ведомствен 2018-2019'!G105</f>
        <v>0</v>
      </c>
      <c r="E102" s="62">
        <f>'Ведомствен 2018-2019'!H105</f>
        <v>0</v>
      </c>
    </row>
    <row r="103" spans="1:5" ht="30" hidden="1">
      <c r="A103" s="27" t="s">
        <v>61</v>
      </c>
      <c r="B103" s="47" t="s">
        <v>66</v>
      </c>
      <c r="C103" s="47"/>
      <c r="D103" s="73">
        <f>D104</f>
        <v>0</v>
      </c>
      <c r="E103" s="62">
        <f>E104</f>
        <v>0</v>
      </c>
    </row>
    <row r="104" spans="1:5" ht="15" hidden="1">
      <c r="A104" s="27" t="s">
        <v>59</v>
      </c>
      <c r="B104" s="47" t="s">
        <v>66</v>
      </c>
      <c r="C104" s="47" t="s">
        <v>79</v>
      </c>
      <c r="D104" s="73">
        <f>'Ведомствен 2018-2019'!G107</f>
        <v>0</v>
      </c>
      <c r="E104" s="62">
        <f>'Ведомствен 2018-2019'!H107</f>
        <v>0</v>
      </c>
    </row>
  </sheetData>
  <sheetProtection selectLockedCells="1" selectUnlockedCells="1"/>
  <mergeCells count="1">
    <mergeCell ref="A6:E6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SheetLayoutView="100" zoomScalePageLayoutView="0" workbookViewId="0" topLeftCell="A69">
      <selection activeCell="B112" sqref="B112"/>
    </sheetView>
  </sheetViews>
  <sheetFormatPr defaultColWidth="9.00390625" defaultRowHeight="12.75"/>
  <cols>
    <col min="1" max="1" width="76.00390625" style="1" customWidth="1"/>
    <col min="2" max="2" width="10.125" style="1" customWidth="1"/>
    <col min="3" max="3" width="5.00390625" style="2" customWidth="1"/>
    <col min="4" max="4" width="6.375" style="2" customWidth="1"/>
    <col min="5" max="5" width="12.375" style="2" customWidth="1"/>
    <col min="6" max="6" width="6.25390625" style="2" customWidth="1"/>
    <col min="7" max="7" width="11.25390625" style="2" customWidth="1"/>
    <col min="8" max="8" width="11.25390625" style="3" customWidth="1"/>
    <col min="9" max="9" width="12.625" style="0" customWidth="1"/>
  </cols>
  <sheetData>
    <row r="1" spans="1:9" ht="15.75">
      <c r="A1" s="4"/>
      <c r="B1" s="14"/>
      <c r="C1" s="5"/>
      <c r="D1" s="6"/>
      <c r="E1" s="6"/>
      <c r="F1" s="53"/>
      <c r="G1" s="53"/>
      <c r="H1" s="7" t="s">
        <v>88</v>
      </c>
      <c r="I1" s="2"/>
    </row>
    <row r="2" spans="1:9" ht="15" customHeight="1">
      <c r="A2" s="4"/>
      <c r="B2" s="14"/>
      <c r="C2" s="5"/>
      <c r="D2" s="6"/>
      <c r="E2" s="6"/>
      <c r="F2" s="53"/>
      <c r="G2" s="53"/>
      <c r="H2" s="10" t="s">
        <v>0</v>
      </c>
      <c r="I2" s="2"/>
    </row>
    <row r="3" spans="1:9" ht="15" customHeight="1">
      <c r="A3" s="8"/>
      <c r="B3" s="8"/>
      <c r="C3" s="5"/>
      <c r="D3" s="9"/>
      <c r="E3" s="9"/>
      <c r="F3" s="54"/>
      <c r="G3" s="54"/>
      <c r="H3" s="10" t="s">
        <v>125</v>
      </c>
      <c r="I3" s="11"/>
    </row>
    <row r="4" spans="1:9" ht="15" customHeight="1">
      <c r="A4" s="8"/>
      <c r="B4" s="8"/>
      <c r="C4" s="5"/>
      <c r="D4" s="9"/>
      <c r="E4" s="9"/>
      <c r="F4" s="54"/>
      <c r="G4" s="54"/>
      <c r="H4" s="12" t="s">
        <v>142</v>
      </c>
      <c r="I4" s="11"/>
    </row>
    <row r="5" spans="1:9" ht="15" customHeight="1">
      <c r="A5" s="8"/>
      <c r="B5" s="8"/>
      <c r="C5" s="5"/>
      <c r="D5" s="9"/>
      <c r="E5" s="9"/>
      <c r="F5" s="54"/>
      <c r="G5" s="54"/>
      <c r="H5" s="10"/>
      <c r="I5" s="11"/>
    </row>
    <row r="6" spans="1:9" ht="15.75" customHeight="1">
      <c r="A6" s="135" t="s">
        <v>141</v>
      </c>
      <c r="B6" s="135"/>
      <c r="C6" s="135"/>
      <c r="D6" s="135"/>
      <c r="E6" s="135"/>
      <c r="F6" s="135"/>
      <c r="G6" s="135"/>
      <c r="H6" s="135"/>
      <c r="I6" s="13"/>
    </row>
    <row r="7" spans="1:8" ht="15">
      <c r="A7" s="14"/>
      <c r="B7" s="14"/>
      <c r="C7" s="6"/>
      <c r="D7" s="6"/>
      <c r="E7" s="6"/>
      <c r="F7" s="6"/>
      <c r="G7" s="6"/>
      <c r="H7" s="15" t="s">
        <v>92</v>
      </c>
    </row>
    <row r="8" spans="1:8" s="20" customFormat="1" ht="85.5">
      <c r="A8" s="16" t="s">
        <v>1</v>
      </c>
      <c r="B8" s="52" t="s">
        <v>67</v>
      </c>
      <c r="C8" s="52" t="s">
        <v>68</v>
      </c>
      <c r="D8" s="52" t="s">
        <v>69</v>
      </c>
      <c r="E8" s="52" t="s">
        <v>63</v>
      </c>
      <c r="F8" s="52" t="s">
        <v>119</v>
      </c>
      <c r="G8" s="19" t="s">
        <v>120</v>
      </c>
      <c r="H8" s="19" t="s">
        <v>121</v>
      </c>
    </row>
    <row r="9" spans="1:8" s="20" customFormat="1" ht="30">
      <c r="A9" s="55" t="s">
        <v>140</v>
      </c>
      <c r="B9" s="56" t="s">
        <v>138</v>
      </c>
      <c r="C9" s="52"/>
      <c r="D9" s="52"/>
      <c r="E9" s="52"/>
      <c r="F9" s="52"/>
      <c r="G9" s="19"/>
      <c r="H9" s="19"/>
    </row>
    <row r="10" spans="1:8" ht="15.75">
      <c r="A10" s="21" t="s">
        <v>4</v>
      </c>
      <c r="B10" s="56" t="s">
        <v>138</v>
      </c>
      <c r="C10" s="89" t="s">
        <v>5</v>
      </c>
      <c r="D10" s="89"/>
      <c r="E10" s="89"/>
      <c r="F10" s="89"/>
      <c r="G10" s="90">
        <f>G11+G15+G21+G25</f>
        <v>3113.7</v>
      </c>
      <c r="H10" s="90">
        <f>H11+H15+H21+H25</f>
        <v>3113.7</v>
      </c>
    </row>
    <row r="11" spans="1:8" ht="30">
      <c r="A11" s="78" t="s">
        <v>6</v>
      </c>
      <c r="B11" s="56" t="s">
        <v>138</v>
      </c>
      <c r="C11" s="91" t="s">
        <v>5</v>
      </c>
      <c r="D11" s="91" t="s">
        <v>7</v>
      </c>
      <c r="E11" s="91"/>
      <c r="F11" s="91"/>
      <c r="G11" s="92">
        <f aca="true" t="shared" si="0" ref="G11:H13">G12</f>
        <v>624.1</v>
      </c>
      <c r="H11" s="92">
        <f t="shared" si="0"/>
        <v>624.1</v>
      </c>
    </row>
    <row r="12" spans="1:8" ht="15">
      <c r="A12" s="23" t="s">
        <v>8</v>
      </c>
      <c r="B12" s="56" t="s">
        <v>138</v>
      </c>
      <c r="C12" s="93" t="s">
        <v>5</v>
      </c>
      <c r="D12" s="93" t="s">
        <v>7</v>
      </c>
      <c r="E12" s="94" t="s">
        <v>93</v>
      </c>
      <c r="F12" s="93"/>
      <c r="G12" s="95">
        <f t="shared" si="0"/>
        <v>624.1</v>
      </c>
      <c r="H12" s="95">
        <f t="shared" si="0"/>
        <v>624.1</v>
      </c>
    </row>
    <row r="13" spans="1:8" ht="15">
      <c r="A13" s="25" t="s">
        <v>9</v>
      </c>
      <c r="B13" s="56" t="s">
        <v>138</v>
      </c>
      <c r="C13" s="93" t="s">
        <v>5</v>
      </c>
      <c r="D13" s="93" t="s">
        <v>7</v>
      </c>
      <c r="E13" s="94" t="s">
        <v>126</v>
      </c>
      <c r="F13" s="93"/>
      <c r="G13" s="95">
        <f t="shared" si="0"/>
        <v>624.1</v>
      </c>
      <c r="H13" s="95">
        <f t="shared" si="0"/>
        <v>624.1</v>
      </c>
    </row>
    <row r="14" spans="1:8" ht="48" customHeight="1">
      <c r="A14" s="25" t="s">
        <v>80</v>
      </c>
      <c r="B14" s="56" t="s">
        <v>138</v>
      </c>
      <c r="C14" s="93" t="s">
        <v>5</v>
      </c>
      <c r="D14" s="93" t="s">
        <v>7</v>
      </c>
      <c r="E14" s="94" t="s">
        <v>126</v>
      </c>
      <c r="F14" s="93" t="s">
        <v>72</v>
      </c>
      <c r="G14" s="96">
        <v>624.1</v>
      </c>
      <c r="H14" s="96">
        <v>624.1</v>
      </c>
    </row>
    <row r="15" spans="1:8" ht="47.25" customHeight="1">
      <c r="A15" s="55" t="s">
        <v>10</v>
      </c>
      <c r="B15" s="56" t="s">
        <v>138</v>
      </c>
      <c r="C15" s="91" t="s">
        <v>5</v>
      </c>
      <c r="D15" s="91" t="s">
        <v>11</v>
      </c>
      <c r="E15" s="91"/>
      <c r="F15" s="91"/>
      <c r="G15" s="92">
        <f>G16</f>
        <v>2435.5</v>
      </c>
      <c r="H15" s="92">
        <f>H16</f>
        <v>2435.5</v>
      </c>
    </row>
    <row r="16" spans="1:8" ht="15" customHeight="1">
      <c r="A16" s="26" t="s">
        <v>12</v>
      </c>
      <c r="B16" s="56" t="s">
        <v>138</v>
      </c>
      <c r="C16" s="93" t="s">
        <v>5</v>
      </c>
      <c r="D16" s="93" t="s">
        <v>11</v>
      </c>
      <c r="E16" s="94" t="s">
        <v>94</v>
      </c>
      <c r="F16" s="93"/>
      <c r="G16" s="95">
        <f>G17</f>
        <v>2435.5</v>
      </c>
      <c r="H16" s="95">
        <f>H17</f>
        <v>2435.5</v>
      </c>
    </row>
    <row r="17" spans="1:8" ht="15">
      <c r="A17" s="26" t="s">
        <v>13</v>
      </c>
      <c r="B17" s="56" t="s">
        <v>138</v>
      </c>
      <c r="C17" s="93" t="s">
        <v>5</v>
      </c>
      <c r="D17" s="93" t="s">
        <v>11</v>
      </c>
      <c r="E17" s="94" t="s">
        <v>127</v>
      </c>
      <c r="F17" s="93"/>
      <c r="G17" s="95">
        <f>G18+G19+G20</f>
        <v>2435.5</v>
      </c>
      <c r="H17" s="95">
        <f>H18+H19+H20</f>
        <v>2435.5</v>
      </c>
    </row>
    <row r="18" spans="1:10" ht="48" customHeight="1">
      <c r="A18" s="25" t="s">
        <v>80</v>
      </c>
      <c r="B18" s="56" t="s">
        <v>138</v>
      </c>
      <c r="C18" s="93" t="s">
        <v>5</v>
      </c>
      <c r="D18" s="93" t="s">
        <v>11</v>
      </c>
      <c r="E18" s="94" t="s">
        <v>127</v>
      </c>
      <c r="F18" s="93" t="s">
        <v>72</v>
      </c>
      <c r="G18" s="96">
        <v>2025.5</v>
      </c>
      <c r="H18" s="96">
        <v>2025.5</v>
      </c>
      <c r="J18" s="58"/>
    </row>
    <row r="19" spans="1:10" ht="12.75" customHeight="1">
      <c r="A19" s="27" t="s">
        <v>76</v>
      </c>
      <c r="B19" s="56" t="s">
        <v>138</v>
      </c>
      <c r="C19" s="93" t="s">
        <v>5</v>
      </c>
      <c r="D19" s="93" t="s">
        <v>11</v>
      </c>
      <c r="E19" s="94" t="s">
        <v>127</v>
      </c>
      <c r="F19" s="93" t="s">
        <v>73</v>
      </c>
      <c r="G19" s="96">
        <v>366</v>
      </c>
      <c r="H19" s="96">
        <v>366</v>
      </c>
      <c r="J19" s="58"/>
    </row>
    <row r="20" spans="1:8" ht="15">
      <c r="A20" s="25" t="s">
        <v>75</v>
      </c>
      <c r="B20" s="56" t="s">
        <v>138</v>
      </c>
      <c r="C20" s="93" t="s">
        <v>5</v>
      </c>
      <c r="D20" s="93" t="s">
        <v>11</v>
      </c>
      <c r="E20" s="94" t="s">
        <v>127</v>
      </c>
      <c r="F20" s="93" t="s">
        <v>74</v>
      </c>
      <c r="G20" s="96">
        <v>44</v>
      </c>
      <c r="H20" s="96">
        <v>44</v>
      </c>
    </row>
    <row r="21" spans="1:8" ht="17.25" customHeight="1">
      <c r="A21" s="79" t="s">
        <v>14</v>
      </c>
      <c r="B21" s="56" t="s">
        <v>138</v>
      </c>
      <c r="C21" s="91" t="s">
        <v>5</v>
      </c>
      <c r="D21" s="91" t="s">
        <v>15</v>
      </c>
      <c r="E21" s="91"/>
      <c r="F21" s="91"/>
      <c r="G21" s="92">
        <f aca="true" t="shared" si="1" ref="G21:H23">G22</f>
        <v>10</v>
      </c>
      <c r="H21" s="92">
        <f t="shared" si="1"/>
        <v>10</v>
      </c>
    </row>
    <row r="22" spans="1:8" ht="29.25" customHeight="1">
      <c r="A22" s="26" t="s">
        <v>139</v>
      </c>
      <c r="B22" s="56" t="s">
        <v>138</v>
      </c>
      <c r="C22" s="93" t="s">
        <v>5</v>
      </c>
      <c r="D22" s="93" t="s">
        <v>15</v>
      </c>
      <c r="E22" s="94" t="s">
        <v>95</v>
      </c>
      <c r="F22" s="93"/>
      <c r="G22" s="95">
        <f t="shared" si="1"/>
        <v>10</v>
      </c>
      <c r="H22" s="95">
        <f t="shared" si="1"/>
        <v>10</v>
      </c>
    </row>
    <row r="23" spans="1:8" ht="30">
      <c r="A23" s="26" t="s">
        <v>135</v>
      </c>
      <c r="B23" s="56" t="s">
        <v>138</v>
      </c>
      <c r="C23" s="93" t="s">
        <v>5</v>
      </c>
      <c r="D23" s="93" t="s">
        <v>15</v>
      </c>
      <c r="E23" s="94" t="s">
        <v>96</v>
      </c>
      <c r="F23" s="93"/>
      <c r="G23" s="95">
        <f t="shared" si="1"/>
        <v>10</v>
      </c>
      <c r="H23" s="95">
        <f t="shared" si="1"/>
        <v>10</v>
      </c>
    </row>
    <row r="24" spans="1:8" ht="15">
      <c r="A24" s="25" t="s">
        <v>75</v>
      </c>
      <c r="B24" s="56" t="s">
        <v>138</v>
      </c>
      <c r="C24" s="93" t="s">
        <v>5</v>
      </c>
      <c r="D24" s="93" t="s">
        <v>15</v>
      </c>
      <c r="E24" s="94" t="s">
        <v>96</v>
      </c>
      <c r="F24" s="93" t="s">
        <v>74</v>
      </c>
      <c r="G24" s="96">
        <v>10</v>
      </c>
      <c r="H24" s="96">
        <v>10</v>
      </c>
    </row>
    <row r="25" spans="1:8" ht="15">
      <c r="A25" s="55" t="s">
        <v>18</v>
      </c>
      <c r="B25" s="56" t="s">
        <v>138</v>
      </c>
      <c r="C25" s="91" t="s">
        <v>5</v>
      </c>
      <c r="D25" s="91" t="s">
        <v>19</v>
      </c>
      <c r="E25" s="91"/>
      <c r="F25" s="91"/>
      <c r="G25" s="92">
        <f>G26+G29+G33</f>
        <v>44.099999999999994</v>
      </c>
      <c r="H25" s="92">
        <f>H26+H29+H33</f>
        <v>44.099999999999994</v>
      </c>
    </row>
    <row r="26" spans="1:8" ht="45">
      <c r="A26" s="29" t="s">
        <v>22</v>
      </c>
      <c r="B26" s="56" t="s">
        <v>138</v>
      </c>
      <c r="C26" s="93" t="s">
        <v>5</v>
      </c>
      <c r="D26" s="93" t="s">
        <v>19</v>
      </c>
      <c r="E26" s="94" t="s">
        <v>128</v>
      </c>
      <c r="F26" s="97"/>
      <c r="G26" s="98">
        <f>G27</f>
        <v>38.8</v>
      </c>
      <c r="H26" s="98">
        <f>H27</f>
        <v>38.8</v>
      </c>
    </row>
    <row r="27" spans="1:8" ht="32.25" customHeight="1">
      <c r="A27" s="29" t="s">
        <v>23</v>
      </c>
      <c r="B27" s="56" t="s">
        <v>138</v>
      </c>
      <c r="C27" s="93" t="s">
        <v>5</v>
      </c>
      <c r="D27" s="93" t="s">
        <v>19</v>
      </c>
      <c r="E27" s="94" t="s">
        <v>129</v>
      </c>
      <c r="F27" s="99"/>
      <c r="G27" s="100">
        <f>G28</f>
        <v>38.8</v>
      </c>
      <c r="H27" s="100">
        <f>H28</f>
        <v>38.8</v>
      </c>
    </row>
    <row r="28" spans="1:8" ht="15">
      <c r="A28" s="27" t="s">
        <v>76</v>
      </c>
      <c r="B28" s="56" t="s">
        <v>138</v>
      </c>
      <c r="C28" s="93" t="s">
        <v>5</v>
      </c>
      <c r="D28" s="93" t="s">
        <v>19</v>
      </c>
      <c r="E28" s="94" t="s">
        <v>129</v>
      </c>
      <c r="F28" s="93" t="s">
        <v>73</v>
      </c>
      <c r="G28" s="101">
        <v>38.8</v>
      </c>
      <c r="H28" s="101">
        <v>38.8</v>
      </c>
    </row>
    <row r="29" spans="1:8" ht="15.75" customHeight="1">
      <c r="A29" s="28" t="s">
        <v>20</v>
      </c>
      <c r="B29" s="56" t="s">
        <v>138</v>
      </c>
      <c r="C29" s="93" t="s">
        <v>5</v>
      </c>
      <c r="D29" s="93" t="s">
        <v>19</v>
      </c>
      <c r="E29" s="94" t="s">
        <v>97</v>
      </c>
      <c r="F29" s="93"/>
      <c r="G29" s="95">
        <f>G30</f>
        <v>0</v>
      </c>
      <c r="H29" s="95">
        <f>H30</f>
        <v>0</v>
      </c>
    </row>
    <row r="30" spans="1:8" ht="18.75" customHeight="1">
      <c r="A30" s="28" t="s">
        <v>21</v>
      </c>
      <c r="B30" s="56" t="s">
        <v>138</v>
      </c>
      <c r="C30" s="93" t="s">
        <v>5</v>
      </c>
      <c r="D30" s="93" t="s">
        <v>19</v>
      </c>
      <c r="E30" s="94" t="s">
        <v>98</v>
      </c>
      <c r="F30" s="93"/>
      <c r="G30" s="95">
        <f>G31+G32</f>
        <v>0</v>
      </c>
      <c r="H30" s="95">
        <f>H31+H32</f>
        <v>0</v>
      </c>
    </row>
    <row r="31" spans="1:8" ht="15.75" customHeight="1">
      <c r="A31" s="27" t="s">
        <v>76</v>
      </c>
      <c r="B31" s="56" t="s">
        <v>138</v>
      </c>
      <c r="C31" s="93" t="s">
        <v>5</v>
      </c>
      <c r="D31" s="93" t="s">
        <v>19</v>
      </c>
      <c r="E31" s="94" t="s">
        <v>98</v>
      </c>
      <c r="F31" s="93" t="s">
        <v>73</v>
      </c>
      <c r="G31" s="96"/>
      <c r="H31" s="96"/>
    </row>
    <row r="32" spans="1:8" s="59" customFormat="1" ht="15" customHeight="1">
      <c r="A32" s="25" t="s">
        <v>75</v>
      </c>
      <c r="B32" s="56" t="s">
        <v>138</v>
      </c>
      <c r="C32" s="93" t="s">
        <v>5</v>
      </c>
      <c r="D32" s="93" t="s">
        <v>19</v>
      </c>
      <c r="E32" s="94" t="s">
        <v>98</v>
      </c>
      <c r="F32" s="102" t="s">
        <v>74</v>
      </c>
      <c r="G32" s="103"/>
      <c r="H32" s="103"/>
    </row>
    <row r="33" spans="1:8" s="59" customFormat="1" ht="15" customHeight="1">
      <c r="A33" s="131" t="s">
        <v>91</v>
      </c>
      <c r="B33" s="56" t="s">
        <v>138</v>
      </c>
      <c r="C33" s="132" t="s">
        <v>5</v>
      </c>
      <c r="D33" s="132" t="s">
        <v>19</v>
      </c>
      <c r="E33" s="132" t="s">
        <v>122</v>
      </c>
      <c r="F33" s="133"/>
      <c r="G33" s="130">
        <f>G34</f>
        <v>5.3</v>
      </c>
      <c r="H33" s="130">
        <f>H34</f>
        <v>5.3</v>
      </c>
    </row>
    <row r="34" spans="1:8" s="59" customFormat="1" ht="15" customHeight="1">
      <c r="A34" s="134" t="s">
        <v>76</v>
      </c>
      <c r="B34" s="56" t="s">
        <v>138</v>
      </c>
      <c r="C34" s="132" t="s">
        <v>5</v>
      </c>
      <c r="D34" s="132" t="s">
        <v>19</v>
      </c>
      <c r="E34" s="132" t="s">
        <v>122</v>
      </c>
      <c r="F34" s="132" t="s">
        <v>73</v>
      </c>
      <c r="G34" s="103">
        <v>5.3</v>
      </c>
      <c r="H34" s="103">
        <v>5.3</v>
      </c>
    </row>
    <row r="35" spans="1:8" s="59" customFormat="1" ht="15" customHeight="1">
      <c r="A35" s="21" t="s">
        <v>24</v>
      </c>
      <c r="B35" s="56" t="s">
        <v>138</v>
      </c>
      <c r="C35" s="104" t="s">
        <v>7</v>
      </c>
      <c r="D35" s="105"/>
      <c r="E35" s="105"/>
      <c r="F35" s="105"/>
      <c r="G35" s="106">
        <f aca="true" t="shared" si="2" ref="G35:H37">G36</f>
        <v>152.9</v>
      </c>
      <c r="H35" s="106">
        <f t="shared" si="2"/>
        <v>152.9</v>
      </c>
    </row>
    <row r="36" spans="1:8" s="59" customFormat="1" ht="15" customHeight="1">
      <c r="A36" s="107" t="s">
        <v>25</v>
      </c>
      <c r="B36" s="56" t="s">
        <v>138</v>
      </c>
      <c r="C36" s="108" t="s">
        <v>7</v>
      </c>
      <c r="D36" s="109" t="s">
        <v>26</v>
      </c>
      <c r="E36" s="109"/>
      <c r="F36" s="110"/>
      <c r="G36" s="111">
        <f t="shared" si="2"/>
        <v>152.9</v>
      </c>
      <c r="H36" s="111">
        <f t="shared" si="2"/>
        <v>152.9</v>
      </c>
    </row>
    <row r="37" spans="1:8" s="59" customFormat="1" ht="29.25" customHeight="1">
      <c r="A37" s="35" t="s">
        <v>27</v>
      </c>
      <c r="B37" s="56" t="s">
        <v>138</v>
      </c>
      <c r="C37" s="112" t="s">
        <v>7</v>
      </c>
      <c r="D37" s="93" t="s">
        <v>26</v>
      </c>
      <c r="E37" s="94" t="s">
        <v>130</v>
      </c>
      <c r="F37" s="113"/>
      <c r="G37" s="100">
        <f t="shared" si="2"/>
        <v>152.9</v>
      </c>
      <c r="H37" s="100">
        <f t="shared" si="2"/>
        <v>152.9</v>
      </c>
    </row>
    <row r="38" spans="1:8" ht="17.25" customHeight="1">
      <c r="A38" s="37" t="s">
        <v>28</v>
      </c>
      <c r="B38" s="56" t="s">
        <v>138</v>
      </c>
      <c r="C38" s="112" t="s">
        <v>7</v>
      </c>
      <c r="D38" s="93" t="s">
        <v>26</v>
      </c>
      <c r="E38" s="94" t="s">
        <v>131</v>
      </c>
      <c r="F38" s="97"/>
      <c r="G38" s="98">
        <f>G39+G40</f>
        <v>152.9</v>
      </c>
      <c r="H38" s="98">
        <f>H39+H40</f>
        <v>152.9</v>
      </c>
    </row>
    <row r="39" spans="1:8" ht="16.5" customHeight="1">
      <c r="A39" s="25" t="s">
        <v>80</v>
      </c>
      <c r="B39" s="56" t="s">
        <v>138</v>
      </c>
      <c r="C39" s="112" t="s">
        <v>7</v>
      </c>
      <c r="D39" s="93" t="s">
        <v>26</v>
      </c>
      <c r="E39" s="94" t="s">
        <v>131</v>
      </c>
      <c r="F39" s="97" t="s">
        <v>72</v>
      </c>
      <c r="G39" s="114">
        <v>144.9</v>
      </c>
      <c r="H39" s="114">
        <v>144.9</v>
      </c>
    </row>
    <row r="40" spans="1:8" ht="16.5" customHeight="1">
      <c r="A40" s="27" t="s">
        <v>76</v>
      </c>
      <c r="B40" s="56" t="s">
        <v>138</v>
      </c>
      <c r="C40" s="112" t="s">
        <v>7</v>
      </c>
      <c r="D40" s="93" t="s">
        <v>26</v>
      </c>
      <c r="E40" s="94" t="s">
        <v>131</v>
      </c>
      <c r="F40" s="97" t="s">
        <v>73</v>
      </c>
      <c r="G40" s="114">
        <v>8</v>
      </c>
      <c r="H40" s="114">
        <v>8</v>
      </c>
    </row>
    <row r="41" spans="1:8" ht="29.25" customHeight="1">
      <c r="A41" s="38" t="s">
        <v>29</v>
      </c>
      <c r="B41" s="56" t="s">
        <v>138</v>
      </c>
      <c r="C41" s="115" t="s">
        <v>26</v>
      </c>
      <c r="D41" s="89"/>
      <c r="E41" s="89"/>
      <c r="F41" s="89"/>
      <c r="G41" s="90">
        <f>G42+G46</f>
        <v>10</v>
      </c>
      <c r="H41" s="90">
        <f>H42+H46</f>
        <v>10</v>
      </c>
    </row>
    <row r="42" spans="1:8" ht="15" customHeight="1">
      <c r="A42" s="78" t="s">
        <v>30</v>
      </c>
      <c r="B42" s="56" t="s">
        <v>138</v>
      </c>
      <c r="C42" s="91" t="s">
        <v>26</v>
      </c>
      <c r="D42" s="91"/>
      <c r="E42" s="91"/>
      <c r="F42" s="91"/>
      <c r="G42" s="92">
        <f aca="true" t="shared" si="3" ref="G42:H44">G43</f>
        <v>10</v>
      </c>
      <c r="H42" s="92">
        <f t="shared" si="3"/>
        <v>10</v>
      </c>
    </row>
    <row r="43" spans="1:8" ht="15.75" customHeight="1">
      <c r="A43" s="23" t="s">
        <v>32</v>
      </c>
      <c r="B43" s="56" t="s">
        <v>138</v>
      </c>
      <c r="C43" s="93" t="s">
        <v>26</v>
      </c>
      <c r="D43" s="93" t="s">
        <v>35</v>
      </c>
      <c r="E43" s="116" t="s">
        <v>101</v>
      </c>
      <c r="F43" s="93"/>
      <c r="G43" s="95">
        <f t="shared" si="3"/>
        <v>10</v>
      </c>
      <c r="H43" s="95">
        <f t="shared" si="3"/>
        <v>10</v>
      </c>
    </row>
    <row r="44" spans="1:8" ht="30" customHeight="1">
      <c r="A44" s="23" t="s">
        <v>33</v>
      </c>
      <c r="B44" s="56" t="s">
        <v>138</v>
      </c>
      <c r="C44" s="93" t="s">
        <v>26</v>
      </c>
      <c r="D44" s="93" t="s">
        <v>31</v>
      </c>
      <c r="E44" s="116" t="s">
        <v>100</v>
      </c>
      <c r="F44" s="93"/>
      <c r="G44" s="95">
        <f t="shared" si="3"/>
        <v>10</v>
      </c>
      <c r="H44" s="95">
        <f t="shared" si="3"/>
        <v>10</v>
      </c>
    </row>
    <row r="45" spans="1:8" ht="18" customHeight="1">
      <c r="A45" s="27" t="s">
        <v>76</v>
      </c>
      <c r="B45" s="56" t="s">
        <v>138</v>
      </c>
      <c r="C45" s="93" t="s">
        <v>26</v>
      </c>
      <c r="D45" s="93" t="s">
        <v>31</v>
      </c>
      <c r="E45" s="116" t="s">
        <v>100</v>
      </c>
      <c r="F45" s="93" t="s">
        <v>73</v>
      </c>
      <c r="G45" s="96">
        <v>10</v>
      </c>
      <c r="H45" s="96">
        <v>10</v>
      </c>
    </row>
    <row r="46" spans="1:8" ht="31.5" customHeight="1" hidden="1">
      <c r="A46" s="80" t="s">
        <v>34</v>
      </c>
      <c r="B46" s="56" t="s">
        <v>138</v>
      </c>
      <c r="C46" s="117" t="s">
        <v>26</v>
      </c>
      <c r="D46" s="91" t="s">
        <v>35</v>
      </c>
      <c r="E46" s="91"/>
      <c r="F46" s="91"/>
      <c r="G46" s="92">
        <f>G47</f>
        <v>0</v>
      </c>
      <c r="H46" s="92">
        <f>H47</f>
        <v>0</v>
      </c>
    </row>
    <row r="47" spans="1:8" ht="16.5" customHeight="1" hidden="1">
      <c r="A47" s="40" t="s">
        <v>36</v>
      </c>
      <c r="B47" s="56" t="s">
        <v>138</v>
      </c>
      <c r="C47" s="112" t="s">
        <v>26</v>
      </c>
      <c r="D47" s="93" t="s">
        <v>35</v>
      </c>
      <c r="E47" s="116" t="s">
        <v>101</v>
      </c>
      <c r="F47" s="93"/>
      <c r="G47" s="95">
        <f>G48+G50</f>
        <v>0</v>
      </c>
      <c r="H47" s="95">
        <f>H48+H50</f>
        <v>0</v>
      </c>
    </row>
    <row r="48" spans="1:8" ht="16.5" customHeight="1" hidden="1">
      <c r="A48" s="40" t="s">
        <v>37</v>
      </c>
      <c r="B48" s="56" t="s">
        <v>138</v>
      </c>
      <c r="C48" s="112" t="s">
        <v>26</v>
      </c>
      <c r="D48" s="93" t="s">
        <v>35</v>
      </c>
      <c r="E48" s="116" t="s">
        <v>102</v>
      </c>
      <c r="F48" s="93"/>
      <c r="G48" s="95">
        <f>G49</f>
        <v>0</v>
      </c>
      <c r="H48" s="95">
        <f>H49</f>
        <v>0</v>
      </c>
    </row>
    <row r="49" spans="1:8" ht="18" customHeight="1" hidden="1">
      <c r="A49" s="27" t="s">
        <v>76</v>
      </c>
      <c r="B49" s="56" t="s">
        <v>138</v>
      </c>
      <c r="C49" s="112" t="s">
        <v>26</v>
      </c>
      <c r="D49" s="93" t="s">
        <v>35</v>
      </c>
      <c r="E49" s="116" t="s">
        <v>102</v>
      </c>
      <c r="F49" s="93" t="s">
        <v>73</v>
      </c>
      <c r="G49" s="96"/>
      <c r="H49" s="96"/>
    </row>
    <row r="50" spans="1:8" ht="15.75" customHeight="1" hidden="1">
      <c r="A50" s="40" t="s">
        <v>38</v>
      </c>
      <c r="B50" s="56" t="s">
        <v>138</v>
      </c>
      <c r="C50" s="112" t="s">
        <v>26</v>
      </c>
      <c r="D50" s="93" t="s">
        <v>35</v>
      </c>
      <c r="E50" s="116" t="s">
        <v>103</v>
      </c>
      <c r="F50" s="93"/>
      <c r="G50" s="95">
        <f>G51</f>
        <v>0</v>
      </c>
      <c r="H50" s="95">
        <f>H51</f>
        <v>0</v>
      </c>
    </row>
    <row r="51" spans="1:8" ht="15.75" customHeight="1" hidden="1">
      <c r="A51" s="27" t="s">
        <v>76</v>
      </c>
      <c r="B51" s="56" t="s">
        <v>138</v>
      </c>
      <c r="C51" s="112" t="s">
        <v>26</v>
      </c>
      <c r="D51" s="93" t="s">
        <v>35</v>
      </c>
      <c r="E51" s="116" t="s">
        <v>103</v>
      </c>
      <c r="F51" s="93" t="s">
        <v>73</v>
      </c>
      <c r="G51" s="96"/>
      <c r="H51" s="96"/>
    </row>
    <row r="52" spans="1:8" ht="15.75" customHeight="1">
      <c r="A52" s="21" t="s">
        <v>39</v>
      </c>
      <c r="B52" s="56" t="s">
        <v>138</v>
      </c>
      <c r="C52" s="104" t="s">
        <v>11</v>
      </c>
      <c r="D52" s="105"/>
      <c r="E52" s="105"/>
      <c r="F52" s="105"/>
      <c r="G52" s="106">
        <v>1980</v>
      </c>
      <c r="H52" s="106">
        <v>1980</v>
      </c>
    </row>
    <row r="53" spans="1:8" ht="15" customHeight="1">
      <c r="A53" s="55" t="s">
        <v>40</v>
      </c>
      <c r="B53" s="56" t="s">
        <v>138</v>
      </c>
      <c r="C53" s="108" t="s">
        <v>11</v>
      </c>
      <c r="D53" s="109" t="s">
        <v>31</v>
      </c>
      <c r="E53" s="109"/>
      <c r="F53" s="110"/>
      <c r="G53" s="111">
        <f aca="true" t="shared" si="4" ref="G53:H55">G54</f>
        <v>1980</v>
      </c>
      <c r="H53" s="111">
        <f t="shared" si="4"/>
        <v>1980</v>
      </c>
    </row>
    <row r="54" spans="1:8" ht="15" customHeight="1">
      <c r="A54" s="41" t="s">
        <v>20</v>
      </c>
      <c r="B54" s="56" t="s">
        <v>138</v>
      </c>
      <c r="C54" s="121" t="s">
        <v>11</v>
      </c>
      <c r="D54" s="102" t="s">
        <v>31</v>
      </c>
      <c r="E54" s="94" t="s">
        <v>97</v>
      </c>
      <c r="F54" s="113"/>
      <c r="G54" s="100">
        <f t="shared" si="4"/>
        <v>1980</v>
      </c>
      <c r="H54" s="100">
        <f t="shared" si="4"/>
        <v>1980</v>
      </c>
    </row>
    <row r="55" spans="1:8" ht="17.25" customHeight="1">
      <c r="A55" s="25" t="s">
        <v>41</v>
      </c>
      <c r="B55" s="56" t="s">
        <v>138</v>
      </c>
      <c r="C55" s="112" t="s">
        <v>11</v>
      </c>
      <c r="D55" s="93" t="s">
        <v>31</v>
      </c>
      <c r="E55" s="94" t="s">
        <v>104</v>
      </c>
      <c r="F55" s="97"/>
      <c r="G55" s="98">
        <f t="shared" si="4"/>
        <v>1980</v>
      </c>
      <c r="H55" s="98">
        <f t="shared" si="4"/>
        <v>1980</v>
      </c>
    </row>
    <row r="56" spans="1:8" ht="16.5" customHeight="1">
      <c r="A56" s="27" t="s">
        <v>76</v>
      </c>
      <c r="B56" s="56" t="s">
        <v>138</v>
      </c>
      <c r="C56" s="112" t="s">
        <v>11</v>
      </c>
      <c r="D56" s="93" t="s">
        <v>31</v>
      </c>
      <c r="E56" s="94" t="s">
        <v>104</v>
      </c>
      <c r="F56" s="97" t="s">
        <v>73</v>
      </c>
      <c r="G56" s="114">
        <v>1980</v>
      </c>
      <c r="H56" s="114">
        <v>1980</v>
      </c>
    </row>
    <row r="57" spans="1:8" s="60" customFormat="1" ht="32.25" customHeight="1">
      <c r="A57" s="42" t="s">
        <v>42</v>
      </c>
      <c r="B57" s="56" t="s">
        <v>138</v>
      </c>
      <c r="C57" s="89" t="s">
        <v>43</v>
      </c>
      <c r="D57" s="89"/>
      <c r="E57" s="89"/>
      <c r="F57" s="89"/>
      <c r="G57" s="90">
        <f>G58+G66</f>
        <v>140</v>
      </c>
      <c r="H57" s="90">
        <f>H58+H66</f>
        <v>160</v>
      </c>
    </row>
    <row r="58" spans="1:8" s="60" customFormat="1" ht="15" hidden="1">
      <c r="A58" s="81" t="s">
        <v>44</v>
      </c>
      <c r="B58" s="56" t="s">
        <v>138</v>
      </c>
      <c r="C58" s="122" t="s">
        <v>43</v>
      </c>
      <c r="D58" s="122" t="s">
        <v>7</v>
      </c>
      <c r="E58" s="122"/>
      <c r="F58" s="122"/>
      <c r="G58" s="123">
        <f>G59+G62</f>
        <v>0</v>
      </c>
      <c r="H58" s="123">
        <f>H59+H62</f>
        <v>0</v>
      </c>
    </row>
    <row r="59" spans="1:8" s="60" customFormat="1" ht="15" hidden="1">
      <c r="A59" s="41" t="s">
        <v>20</v>
      </c>
      <c r="B59" s="56" t="s">
        <v>138</v>
      </c>
      <c r="C59" s="97" t="s">
        <v>43</v>
      </c>
      <c r="D59" s="97" t="s">
        <v>7</v>
      </c>
      <c r="E59" s="94" t="s">
        <v>97</v>
      </c>
      <c r="F59" s="97"/>
      <c r="G59" s="98">
        <f>G60</f>
        <v>0</v>
      </c>
      <c r="H59" s="98">
        <f>H60</f>
        <v>0</v>
      </c>
    </row>
    <row r="60" spans="1:8" s="60" customFormat="1" ht="15" hidden="1">
      <c r="A60" s="41" t="s">
        <v>45</v>
      </c>
      <c r="B60" s="56" t="s">
        <v>138</v>
      </c>
      <c r="C60" s="97" t="s">
        <v>43</v>
      </c>
      <c r="D60" s="97" t="s">
        <v>7</v>
      </c>
      <c r="E60" s="116" t="s">
        <v>105</v>
      </c>
      <c r="F60" s="97"/>
      <c r="G60" s="98">
        <f>G61</f>
        <v>0</v>
      </c>
      <c r="H60" s="98">
        <f>H61</f>
        <v>0</v>
      </c>
    </row>
    <row r="61" spans="1:8" s="60" customFormat="1" ht="15" hidden="1">
      <c r="A61" s="27" t="s">
        <v>76</v>
      </c>
      <c r="B61" s="56" t="s">
        <v>138</v>
      </c>
      <c r="C61" s="97" t="s">
        <v>43</v>
      </c>
      <c r="D61" s="97" t="s">
        <v>7</v>
      </c>
      <c r="E61" s="116" t="s">
        <v>105</v>
      </c>
      <c r="F61" s="93" t="s">
        <v>73</v>
      </c>
      <c r="G61" s="114"/>
      <c r="H61" s="114"/>
    </row>
    <row r="62" spans="1:8" s="61" customFormat="1" ht="15" hidden="1">
      <c r="A62" s="82" t="s">
        <v>36</v>
      </c>
      <c r="B62" s="56" t="s">
        <v>138</v>
      </c>
      <c r="C62" s="97" t="s">
        <v>43</v>
      </c>
      <c r="D62" s="97" t="s">
        <v>7</v>
      </c>
      <c r="E62" s="97" t="s">
        <v>101</v>
      </c>
      <c r="F62" s="97"/>
      <c r="G62" s="124">
        <f aca="true" t="shared" si="5" ref="G62:H64">G63</f>
        <v>0</v>
      </c>
      <c r="H62" s="124">
        <f t="shared" si="5"/>
        <v>0</v>
      </c>
    </row>
    <row r="63" spans="1:8" s="48" customFormat="1" ht="45" hidden="1">
      <c r="A63" s="83" t="s">
        <v>106</v>
      </c>
      <c r="B63" s="56" t="s">
        <v>138</v>
      </c>
      <c r="C63" s="125" t="s">
        <v>43</v>
      </c>
      <c r="D63" s="125" t="s">
        <v>7</v>
      </c>
      <c r="E63" s="125" t="s">
        <v>107</v>
      </c>
      <c r="F63" s="125"/>
      <c r="G63" s="124">
        <f t="shared" si="5"/>
        <v>0</v>
      </c>
      <c r="H63" s="124">
        <f t="shared" si="5"/>
        <v>0</v>
      </c>
    </row>
    <row r="64" spans="1:8" s="48" customFormat="1" ht="60" hidden="1">
      <c r="A64" s="82" t="s">
        <v>108</v>
      </c>
      <c r="B64" s="56" t="s">
        <v>138</v>
      </c>
      <c r="C64" s="97" t="s">
        <v>43</v>
      </c>
      <c r="D64" s="97" t="s">
        <v>7</v>
      </c>
      <c r="E64" s="97" t="s">
        <v>109</v>
      </c>
      <c r="F64" s="97"/>
      <c r="G64" s="124">
        <f t="shared" si="5"/>
        <v>0</v>
      </c>
      <c r="H64" s="124">
        <f t="shared" si="5"/>
        <v>0</v>
      </c>
    </row>
    <row r="65" spans="1:8" s="59" customFormat="1" ht="30" hidden="1">
      <c r="A65" s="82" t="s">
        <v>110</v>
      </c>
      <c r="B65" s="56" t="s">
        <v>138</v>
      </c>
      <c r="C65" s="97" t="s">
        <v>43</v>
      </c>
      <c r="D65" s="97" t="s">
        <v>7</v>
      </c>
      <c r="E65" s="97" t="s">
        <v>109</v>
      </c>
      <c r="F65" s="97" t="s">
        <v>111</v>
      </c>
      <c r="G65" s="97"/>
      <c r="H65" s="97"/>
    </row>
    <row r="66" spans="1:8" s="59" customFormat="1" ht="15.75" customHeight="1">
      <c r="A66" s="84" t="s">
        <v>46</v>
      </c>
      <c r="B66" s="56" t="s">
        <v>138</v>
      </c>
      <c r="C66" s="91" t="s">
        <v>43</v>
      </c>
      <c r="D66" s="91" t="s">
        <v>26</v>
      </c>
      <c r="E66" s="91"/>
      <c r="F66" s="91"/>
      <c r="G66" s="92">
        <f>G67</f>
        <v>140</v>
      </c>
      <c r="H66" s="92">
        <f>H67</f>
        <v>160</v>
      </c>
    </row>
    <row r="67" spans="1:8" s="59" customFormat="1" ht="15">
      <c r="A67" s="45" t="s">
        <v>20</v>
      </c>
      <c r="B67" s="56" t="s">
        <v>138</v>
      </c>
      <c r="C67" s="93" t="s">
        <v>43</v>
      </c>
      <c r="D67" s="93" t="s">
        <v>26</v>
      </c>
      <c r="E67" s="94" t="s">
        <v>97</v>
      </c>
      <c r="F67" s="93"/>
      <c r="G67" s="95">
        <v>140</v>
      </c>
      <c r="H67" s="95">
        <v>160</v>
      </c>
    </row>
    <row r="68" spans="1:8" s="59" customFormat="1" ht="15">
      <c r="A68" s="45" t="s">
        <v>47</v>
      </c>
      <c r="B68" s="56" t="s">
        <v>138</v>
      </c>
      <c r="C68" s="93" t="s">
        <v>43</v>
      </c>
      <c r="D68" s="93" t="s">
        <v>26</v>
      </c>
      <c r="E68" s="94" t="s">
        <v>112</v>
      </c>
      <c r="F68" s="93"/>
      <c r="G68" s="95">
        <f>G69</f>
        <v>100</v>
      </c>
      <c r="H68" s="95">
        <f>H69</f>
        <v>110</v>
      </c>
    </row>
    <row r="69" spans="1:8" s="59" customFormat="1" ht="29.25" customHeight="1">
      <c r="A69" s="27" t="s">
        <v>76</v>
      </c>
      <c r="B69" s="56" t="s">
        <v>138</v>
      </c>
      <c r="C69" s="93" t="s">
        <v>43</v>
      </c>
      <c r="D69" s="93" t="s">
        <v>26</v>
      </c>
      <c r="E69" s="94" t="s">
        <v>112</v>
      </c>
      <c r="F69" s="93" t="s">
        <v>73</v>
      </c>
      <c r="G69" s="96">
        <v>100</v>
      </c>
      <c r="H69" s="96">
        <v>110</v>
      </c>
    </row>
    <row r="70" spans="1:8" s="59" customFormat="1" ht="29.25" customHeight="1" hidden="1">
      <c r="A70" s="45" t="s">
        <v>71</v>
      </c>
      <c r="B70" s="56" t="s">
        <v>138</v>
      </c>
      <c r="C70" s="93" t="s">
        <v>43</v>
      </c>
      <c r="D70" s="93" t="s">
        <v>26</v>
      </c>
      <c r="E70" s="116" t="s">
        <v>113</v>
      </c>
      <c r="F70" s="93"/>
      <c r="G70" s="95">
        <f>G71</f>
        <v>0</v>
      </c>
      <c r="H70" s="95">
        <f>H71</f>
        <v>0</v>
      </c>
    </row>
    <row r="71" spans="1:8" s="59" customFormat="1" ht="15" hidden="1">
      <c r="A71" s="27" t="s">
        <v>76</v>
      </c>
      <c r="B71" s="56" t="s">
        <v>138</v>
      </c>
      <c r="C71" s="93" t="s">
        <v>43</v>
      </c>
      <c r="D71" s="93" t="s">
        <v>26</v>
      </c>
      <c r="E71" s="116" t="s">
        <v>113</v>
      </c>
      <c r="F71" s="93" t="s">
        <v>73</v>
      </c>
      <c r="G71" s="96"/>
      <c r="H71" s="96"/>
    </row>
    <row r="72" spans="1:8" s="59" customFormat="1" ht="15">
      <c r="A72" s="27" t="s">
        <v>76</v>
      </c>
      <c r="B72" s="56" t="s">
        <v>138</v>
      </c>
      <c r="C72" s="93" t="s">
        <v>43</v>
      </c>
      <c r="D72" s="93" t="s">
        <v>26</v>
      </c>
      <c r="E72" s="116" t="s">
        <v>113</v>
      </c>
      <c r="F72" s="93" t="s">
        <v>73</v>
      </c>
      <c r="G72" s="96">
        <v>5</v>
      </c>
      <c r="H72" s="96">
        <v>5</v>
      </c>
    </row>
    <row r="73" spans="1:8" s="59" customFormat="1" ht="15">
      <c r="A73" s="45" t="s">
        <v>48</v>
      </c>
      <c r="B73" s="56" t="s">
        <v>138</v>
      </c>
      <c r="C73" s="93" t="s">
        <v>43</v>
      </c>
      <c r="D73" s="93" t="s">
        <v>26</v>
      </c>
      <c r="E73" s="94" t="s">
        <v>114</v>
      </c>
      <c r="F73" s="93"/>
      <c r="G73" s="95">
        <f>G74</f>
        <v>30</v>
      </c>
      <c r="H73" s="95">
        <f>H74</f>
        <v>40</v>
      </c>
    </row>
    <row r="74" spans="1:8" s="59" customFormat="1" ht="15">
      <c r="A74" s="27" t="s">
        <v>76</v>
      </c>
      <c r="B74" s="56" t="s">
        <v>138</v>
      </c>
      <c r="C74" s="93" t="s">
        <v>43</v>
      </c>
      <c r="D74" s="93" t="s">
        <v>26</v>
      </c>
      <c r="E74" s="94" t="s">
        <v>114</v>
      </c>
      <c r="F74" s="93" t="s">
        <v>73</v>
      </c>
      <c r="G74" s="96">
        <v>30</v>
      </c>
      <c r="H74" s="96">
        <v>40</v>
      </c>
    </row>
    <row r="75" spans="1:8" s="59" customFormat="1" ht="15">
      <c r="A75" s="45" t="s">
        <v>49</v>
      </c>
      <c r="B75" s="56" t="s">
        <v>138</v>
      </c>
      <c r="C75" s="93" t="s">
        <v>43</v>
      </c>
      <c r="D75" s="93" t="s">
        <v>26</v>
      </c>
      <c r="E75" s="94" t="s">
        <v>115</v>
      </c>
      <c r="F75" s="93"/>
      <c r="G75" s="95">
        <f>G76</f>
        <v>5</v>
      </c>
      <c r="H75" s="95">
        <f>H76</f>
        <v>5</v>
      </c>
    </row>
    <row r="76" spans="1:8" s="59" customFormat="1" ht="15">
      <c r="A76" s="27" t="s">
        <v>76</v>
      </c>
      <c r="B76" s="56" t="s">
        <v>138</v>
      </c>
      <c r="C76" s="93" t="s">
        <v>43</v>
      </c>
      <c r="D76" s="93" t="s">
        <v>26</v>
      </c>
      <c r="E76" s="94" t="s">
        <v>115</v>
      </c>
      <c r="F76" s="93" t="s">
        <v>73</v>
      </c>
      <c r="G76" s="96">
        <v>5</v>
      </c>
      <c r="H76" s="96">
        <v>5</v>
      </c>
    </row>
    <row r="77" spans="1:8" s="59" customFormat="1" ht="30" hidden="1">
      <c r="A77" s="25" t="s">
        <v>41</v>
      </c>
      <c r="B77" s="56" t="s">
        <v>138</v>
      </c>
      <c r="C77" s="93" t="s">
        <v>43</v>
      </c>
      <c r="D77" s="93" t="s">
        <v>26</v>
      </c>
      <c r="E77" s="94" t="s">
        <v>104</v>
      </c>
      <c r="F77" s="93"/>
      <c r="G77" s="95">
        <f>G78</f>
        <v>0</v>
      </c>
      <c r="H77" s="95">
        <f>H78</f>
        <v>0</v>
      </c>
    </row>
    <row r="78" spans="1:8" s="59" customFormat="1" ht="17.25" customHeight="1" hidden="1">
      <c r="A78" s="27" t="s">
        <v>76</v>
      </c>
      <c r="B78" s="56" t="s">
        <v>138</v>
      </c>
      <c r="C78" s="93" t="s">
        <v>43</v>
      </c>
      <c r="D78" s="93" t="s">
        <v>26</v>
      </c>
      <c r="E78" s="94" t="s">
        <v>104</v>
      </c>
      <c r="F78" s="93" t="s">
        <v>73</v>
      </c>
      <c r="G78" s="96"/>
      <c r="H78" s="96"/>
    </row>
    <row r="79" spans="1:8" s="59" customFormat="1" ht="14.25">
      <c r="A79" s="63" t="s">
        <v>144</v>
      </c>
      <c r="B79" s="56" t="s">
        <v>138</v>
      </c>
      <c r="C79" s="126" t="s">
        <v>81</v>
      </c>
      <c r="D79" s="126"/>
      <c r="E79" s="126"/>
      <c r="F79" s="126"/>
      <c r="G79" s="127">
        <f>G80</f>
        <v>100</v>
      </c>
      <c r="H79" s="127">
        <v>150</v>
      </c>
    </row>
    <row r="80" spans="1:8" s="59" customFormat="1" ht="18" customHeight="1">
      <c r="A80" s="85" t="s">
        <v>145</v>
      </c>
      <c r="B80" s="56" t="s">
        <v>138</v>
      </c>
      <c r="C80" s="91" t="s">
        <v>81</v>
      </c>
      <c r="D80" s="91" t="s">
        <v>5</v>
      </c>
      <c r="E80" s="91"/>
      <c r="F80" s="91"/>
      <c r="G80" s="92">
        <v>100</v>
      </c>
      <c r="H80" s="92">
        <f>H82</f>
        <v>30</v>
      </c>
    </row>
    <row r="81" spans="1:8" s="59" customFormat="1" ht="18" customHeight="1">
      <c r="A81" s="65" t="s">
        <v>133</v>
      </c>
      <c r="B81" s="56" t="s">
        <v>138</v>
      </c>
      <c r="C81" s="93" t="s">
        <v>81</v>
      </c>
      <c r="D81" s="93" t="s">
        <v>5</v>
      </c>
      <c r="E81" s="94" t="s">
        <v>134</v>
      </c>
      <c r="F81" s="93" t="s">
        <v>74</v>
      </c>
      <c r="G81" s="96">
        <v>90</v>
      </c>
      <c r="H81" s="96">
        <v>120</v>
      </c>
    </row>
    <row r="82" spans="1:8" s="59" customFormat="1" ht="30">
      <c r="A82" s="44" t="s">
        <v>21</v>
      </c>
      <c r="B82" s="56" t="s">
        <v>138</v>
      </c>
      <c r="C82" s="93" t="s">
        <v>81</v>
      </c>
      <c r="D82" s="93" t="s">
        <v>5</v>
      </c>
      <c r="E82" s="94" t="s">
        <v>134</v>
      </c>
      <c r="F82" s="93"/>
      <c r="G82" s="95">
        <f>G83</f>
        <v>10</v>
      </c>
      <c r="H82" s="95">
        <f>H83</f>
        <v>30</v>
      </c>
    </row>
    <row r="83" spans="1:8" s="59" customFormat="1" ht="15" customHeight="1">
      <c r="A83" s="25" t="s">
        <v>82</v>
      </c>
      <c r="B83" s="56" t="s">
        <v>138</v>
      </c>
      <c r="C83" s="93" t="s">
        <v>81</v>
      </c>
      <c r="D83" s="93" t="s">
        <v>5</v>
      </c>
      <c r="E83" s="94" t="s">
        <v>134</v>
      </c>
      <c r="F83" s="93" t="s">
        <v>73</v>
      </c>
      <c r="G83" s="96">
        <v>10</v>
      </c>
      <c r="H83" s="96">
        <v>30</v>
      </c>
    </row>
    <row r="84" spans="1:8" s="59" customFormat="1" ht="31.5" customHeight="1">
      <c r="A84" s="46" t="s">
        <v>50</v>
      </c>
      <c r="B84" s="56" t="s">
        <v>138</v>
      </c>
      <c r="C84" s="89" t="s">
        <v>51</v>
      </c>
      <c r="D84" s="89"/>
      <c r="E84" s="89"/>
      <c r="F84" s="89"/>
      <c r="G84" s="90">
        <f>G85+G89</f>
        <v>360</v>
      </c>
      <c r="H84" s="90">
        <f>H85+H89</f>
        <v>416.2</v>
      </c>
    </row>
    <row r="85" spans="1:8" s="59" customFormat="1" ht="17.25" customHeight="1">
      <c r="A85" s="55" t="s">
        <v>52</v>
      </c>
      <c r="B85" s="56" t="s">
        <v>138</v>
      </c>
      <c r="C85" s="118" t="s">
        <v>51</v>
      </c>
      <c r="D85" s="118" t="s">
        <v>5</v>
      </c>
      <c r="E85" s="118"/>
      <c r="F85" s="118"/>
      <c r="G85" s="92">
        <f aca="true" t="shared" si="6" ref="G85:H87">G86</f>
        <v>340</v>
      </c>
      <c r="H85" s="92">
        <f t="shared" si="6"/>
        <v>396.2</v>
      </c>
    </row>
    <row r="86" spans="1:8" s="59" customFormat="1" ht="15.75" customHeight="1">
      <c r="A86" s="25" t="s">
        <v>16</v>
      </c>
      <c r="B86" s="56" t="s">
        <v>138</v>
      </c>
      <c r="C86" s="119" t="s">
        <v>51</v>
      </c>
      <c r="D86" s="119" t="s">
        <v>5</v>
      </c>
      <c r="E86" s="119" t="s">
        <v>95</v>
      </c>
      <c r="F86" s="119"/>
      <c r="G86" s="95">
        <f t="shared" si="6"/>
        <v>340</v>
      </c>
      <c r="H86" s="95">
        <f t="shared" si="6"/>
        <v>396.2</v>
      </c>
    </row>
    <row r="87" spans="1:8" s="59" customFormat="1" ht="15.75" customHeight="1">
      <c r="A87" s="25" t="s">
        <v>53</v>
      </c>
      <c r="B87" s="56" t="s">
        <v>138</v>
      </c>
      <c r="C87" s="119" t="s">
        <v>51</v>
      </c>
      <c r="D87" s="119" t="s">
        <v>5</v>
      </c>
      <c r="E87" s="120" t="s">
        <v>116</v>
      </c>
      <c r="F87" s="119"/>
      <c r="G87" s="95">
        <f t="shared" si="6"/>
        <v>340</v>
      </c>
      <c r="H87" s="95">
        <f t="shared" si="6"/>
        <v>396.2</v>
      </c>
    </row>
    <row r="88" spans="1:8" s="59" customFormat="1" ht="15">
      <c r="A88" s="128" t="s">
        <v>78</v>
      </c>
      <c r="B88" s="56" t="s">
        <v>138</v>
      </c>
      <c r="C88" s="119" t="s">
        <v>51</v>
      </c>
      <c r="D88" s="119" t="s">
        <v>5</v>
      </c>
      <c r="E88" s="120" t="s">
        <v>116</v>
      </c>
      <c r="F88" s="119" t="s">
        <v>77</v>
      </c>
      <c r="G88" s="96">
        <v>340</v>
      </c>
      <c r="H88" s="96">
        <v>396.2</v>
      </c>
    </row>
    <row r="89" spans="1:8" s="59" customFormat="1" ht="15">
      <c r="A89" s="55" t="s">
        <v>54</v>
      </c>
      <c r="B89" s="56" t="s">
        <v>138</v>
      </c>
      <c r="C89" s="118" t="s">
        <v>51</v>
      </c>
      <c r="D89" s="118" t="s">
        <v>26</v>
      </c>
      <c r="E89" s="118"/>
      <c r="F89" s="118"/>
      <c r="G89" s="92">
        <f>G90+G93</f>
        <v>20</v>
      </c>
      <c r="H89" s="92">
        <f>H90+H93</f>
        <v>20</v>
      </c>
    </row>
    <row r="90" spans="1:8" s="59" customFormat="1" ht="45" hidden="1">
      <c r="A90" s="25" t="s">
        <v>16</v>
      </c>
      <c r="B90" s="56" t="s">
        <v>138</v>
      </c>
      <c r="C90" s="119" t="s">
        <v>51</v>
      </c>
      <c r="D90" s="119" t="s">
        <v>26</v>
      </c>
      <c r="E90" s="119" t="s">
        <v>95</v>
      </c>
      <c r="F90" s="119"/>
      <c r="G90" s="95">
        <f>G91</f>
        <v>0</v>
      </c>
      <c r="H90" s="95">
        <f>H91</f>
        <v>0</v>
      </c>
    </row>
    <row r="91" spans="1:8" s="59" customFormat="1" ht="33" customHeight="1" hidden="1">
      <c r="A91" s="26" t="s">
        <v>17</v>
      </c>
      <c r="B91" s="56" t="s">
        <v>138</v>
      </c>
      <c r="C91" s="93" t="s">
        <v>51</v>
      </c>
      <c r="D91" s="93" t="s">
        <v>26</v>
      </c>
      <c r="E91" s="94" t="s">
        <v>96</v>
      </c>
      <c r="F91" s="119"/>
      <c r="G91" s="95">
        <f>G92</f>
        <v>0</v>
      </c>
      <c r="H91" s="95">
        <f>H92</f>
        <v>0</v>
      </c>
    </row>
    <row r="92" spans="1:8" s="59" customFormat="1" ht="15" hidden="1">
      <c r="A92" s="27" t="s">
        <v>76</v>
      </c>
      <c r="B92" s="56" t="s">
        <v>138</v>
      </c>
      <c r="C92" s="93" t="s">
        <v>51</v>
      </c>
      <c r="D92" s="93" t="s">
        <v>26</v>
      </c>
      <c r="E92" s="94" t="s">
        <v>96</v>
      </c>
      <c r="F92" s="119" t="s">
        <v>74</v>
      </c>
      <c r="G92" s="129"/>
      <c r="H92" s="129"/>
    </row>
    <row r="93" spans="1:8" s="59" customFormat="1" ht="15" hidden="1">
      <c r="A93" s="25" t="s">
        <v>55</v>
      </c>
      <c r="B93" s="56" t="s">
        <v>138</v>
      </c>
      <c r="C93" s="119" t="s">
        <v>51</v>
      </c>
      <c r="D93" s="119" t="s">
        <v>26</v>
      </c>
      <c r="E93" s="119" t="s">
        <v>117</v>
      </c>
      <c r="F93" s="119"/>
      <c r="G93" s="95">
        <f>G94</f>
        <v>20</v>
      </c>
      <c r="H93" s="95">
        <f>H94</f>
        <v>20</v>
      </c>
    </row>
    <row r="94" spans="1:8" s="59" customFormat="1" ht="15">
      <c r="A94" s="25" t="s">
        <v>56</v>
      </c>
      <c r="B94" s="56" t="s">
        <v>138</v>
      </c>
      <c r="C94" s="119" t="s">
        <v>51</v>
      </c>
      <c r="D94" s="119" t="s">
        <v>26</v>
      </c>
      <c r="E94" s="120" t="s">
        <v>118</v>
      </c>
      <c r="F94" s="119"/>
      <c r="G94" s="95">
        <f>G95</f>
        <v>20</v>
      </c>
      <c r="H94" s="95">
        <f>H95</f>
        <v>20</v>
      </c>
    </row>
    <row r="95" spans="1:8" s="59" customFormat="1" ht="15">
      <c r="A95" s="128" t="s">
        <v>78</v>
      </c>
      <c r="B95" s="56" t="s">
        <v>138</v>
      </c>
      <c r="C95" s="119" t="s">
        <v>51</v>
      </c>
      <c r="D95" s="119" t="s">
        <v>26</v>
      </c>
      <c r="E95" s="120" t="s">
        <v>118</v>
      </c>
      <c r="F95" s="119" t="s">
        <v>77</v>
      </c>
      <c r="G95" s="96">
        <v>20</v>
      </c>
      <c r="H95" s="96">
        <v>20</v>
      </c>
    </row>
    <row r="96" spans="1:8" ht="29.25" hidden="1">
      <c r="A96" s="66" t="s">
        <v>83</v>
      </c>
      <c r="B96" s="57" t="s">
        <v>70</v>
      </c>
      <c r="C96" s="126" t="s">
        <v>19</v>
      </c>
      <c r="D96" s="126"/>
      <c r="E96" s="126"/>
      <c r="F96" s="126"/>
      <c r="G96" s="127">
        <f aca="true" t="shared" si="7" ref="G96:H98">G97</f>
        <v>0</v>
      </c>
      <c r="H96" s="127">
        <f t="shared" si="7"/>
        <v>0</v>
      </c>
    </row>
    <row r="97" spans="1:8" ht="15" hidden="1">
      <c r="A97" s="55" t="s">
        <v>84</v>
      </c>
      <c r="B97" s="56" t="s">
        <v>70</v>
      </c>
      <c r="C97" s="118" t="s">
        <v>19</v>
      </c>
      <c r="D97" s="118" t="s">
        <v>5</v>
      </c>
      <c r="E97" s="119"/>
      <c r="F97" s="119"/>
      <c r="G97" s="92">
        <f t="shared" si="7"/>
        <v>0</v>
      </c>
      <c r="H97" s="92">
        <f t="shared" si="7"/>
        <v>0</v>
      </c>
    </row>
    <row r="98" spans="1:8" ht="30" hidden="1">
      <c r="A98" s="25" t="s">
        <v>85</v>
      </c>
      <c r="B98" s="56" t="s">
        <v>70</v>
      </c>
      <c r="C98" s="119" t="s">
        <v>19</v>
      </c>
      <c r="D98" s="119" t="s">
        <v>5</v>
      </c>
      <c r="E98" s="120" t="s">
        <v>96</v>
      </c>
      <c r="F98" s="119"/>
      <c r="G98" s="95">
        <f t="shared" si="7"/>
        <v>0</v>
      </c>
      <c r="H98" s="95">
        <f t="shared" si="7"/>
        <v>0</v>
      </c>
    </row>
    <row r="99" spans="1:8" ht="15" hidden="1">
      <c r="A99" s="25" t="s">
        <v>86</v>
      </c>
      <c r="B99" s="56" t="s">
        <v>70</v>
      </c>
      <c r="C99" s="119" t="s">
        <v>19</v>
      </c>
      <c r="D99" s="119" t="s">
        <v>5</v>
      </c>
      <c r="E99" s="120" t="s">
        <v>96</v>
      </c>
      <c r="F99" s="119" t="s">
        <v>87</v>
      </c>
      <c r="G99" s="96"/>
      <c r="H99" s="96"/>
    </row>
    <row r="100" spans="1:8" ht="18.75">
      <c r="A100" s="86" t="s">
        <v>62</v>
      </c>
      <c r="B100" s="86"/>
      <c r="C100" s="87"/>
      <c r="D100" s="87"/>
      <c r="E100" s="87"/>
      <c r="F100" s="87"/>
      <c r="G100" s="88">
        <v>5856.6</v>
      </c>
      <c r="H100" s="88">
        <v>5982.8</v>
      </c>
    </row>
    <row r="101" spans="1:8" ht="47.25" hidden="1">
      <c r="A101" s="38" t="s">
        <v>57</v>
      </c>
      <c r="B101" s="57" t="s">
        <v>70</v>
      </c>
      <c r="C101" s="22" t="s">
        <v>35</v>
      </c>
      <c r="D101" s="22"/>
      <c r="E101" s="22"/>
      <c r="F101" s="22"/>
      <c r="G101" s="69">
        <f>G102</f>
        <v>0</v>
      </c>
      <c r="H101" s="69">
        <f>H102</f>
        <v>0</v>
      </c>
    </row>
    <row r="102" spans="1:8" ht="15" hidden="1">
      <c r="A102" s="27" t="s">
        <v>58</v>
      </c>
      <c r="B102" s="56" t="s">
        <v>70</v>
      </c>
      <c r="C102" s="47" t="s">
        <v>35</v>
      </c>
      <c r="D102" s="47" t="s">
        <v>26</v>
      </c>
      <c r="E102" s="47"/>
      <c r="F102" s="47"/>
      <c r="G102" s="70">
        <f>G103</f>
        <v>0</v>
      </c>
      <c r="H102" s="70">
        <f>H103</f>
        <v>0</v>
      </c>
    </row>
    <row r="103" spans="1:8" ht="15" hidden="1">
      <c r="A103" s="27" t="s">
        <v>59</v>
      </c>
      <c r="B103" s="56" t="s">
        <v>70</v>
      </c>
      <c r="C103" s="47" t="s">
        <v>35</v>
      </c>
      <c r="D103" s="47" t="s">
        <v>26</v>
      </c>
      <c r="E103" s="47" t="s">
        <v>64</v>
      </c>
      <c r="F103" s="47"/>
      <c r="G103" s="70">
        <f>G104+G106</f>
        <v>0</v>
      </c>
      <c r="H103" s="70">
        <f>H104+H106</f>
        <v>0</v>
      </c>
    </row>
    <row r="104" spans="1:8" ht="30" hidden="1">
      <c r="A104" s="27" t="s">
        <v>60</v>
      </c>
      <c r="B104" s="56" t="s">
        <v>70</v>
      </c>
      <c r="C104" s="47" t="s">
        <v>35</v>
      </c>
      <c r="D104" s="47" t="s">
        <v>26</v>
      </c>
      <c r="E104" s="47" t="s">
        <v>65</v>
      </c>
      <c r="F104" s="47"/>
      <c r="G104" s="70">
        <f>G105</f>
        <v>0</v>
      </c>
      <c r="H104" s="70">
        <f>H105</f>
        <v>0</v>
      </c>
    </row>
    <row r="105" spans="1:8" ht="15" hidden="1">
      <c r="A105" s="27" t="s">
        <v>59</v>
      </c>
      <c r="B105" s="56" t="s">
        <v>70</v>
      </c>
      <c r="C105" s="47" t="s">
        <v>35</v>
      </c>
      <c r="D105" s="47" t="s">
        <v>26</v>
      </c>
      <c r="E105" s="47" t="s">
        <v>65</v>
      </c>
      <c r="F105" s="47" t="s">
        <v>79</v>
      </c>
      <c r="G105" s="71"/>
      <c r="H105" s="71"/>
    </row>
    <row r="106" spans="1:8" ht="30" hidden="1">
      <c r="A106" s="27" t="s">
        <v>61</v>
      </c>
      <c r="B106" s="56" t="s">
        <v>70</v>
      </c>
      <c r="C106" s="47" t="s">
        <v>35</v>
      </c>
      <c r="D106" s="47" t="s">
        <v>26</v>
      </c>
      <c r="E106" s="47" t="s">
        <v>66</v>
      </c>
      <c r="F106" s="47"/>
      <c r="G106" s="70">
        <f>G107</f>
        <v>0</v>
      </c>
      <c r="H106" s="70">
        <f>H107</f>
        <v>0</v>
      </c>
    </row>
    <row r="107" spans="1:8" ht="15" hidden="1">
      <c r="A107" s="27" t="s">
        <v>59</v>
      </c>
      <c r="B107" s="56" t="s">
        <v>70</v>
      </c>
      <c r="C107" s="47" t="s">
        <v>35</v>
      </c>
      <c r="D107" s="47" t="s">
        <v>26</v>
      </c>
      <c r="E107" s="47" t="s">
        <v>66</v>
      </c>
      <c r="F107" s="47" t="s">
        <v>79</v>
      </c>
      <c r="G107" s="71"/>
      <c r="H107" s="71"/>
    </row>
  </sheetData>
  <sheetProtection selectLockedCells="1" selectUnlockedCells="1"/>
  <mergeCells count="1">
    <mergeCell ref="A6:H6"/>
  </mergeCells>
  <printOptions/>
  <pageMargins left="0.9055118110236221" right="0.31496062992125984" top="0.5511811023622047" bottom="0.35433070866141736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2017-02-14T13:48:37Z</cp:lastPrinted>
  <dcterms:created xsi:type="dcterms:W3CDTF">2013-12-04T09:29:42Z</dcterms:created>
  <dcterms:modified xsi:type="dcterms:W3CDTF">2017-02-16T14:20:05Z</dcterms:modified>
  <cp:category/>
  <cp:version/>
  <cp:contentType/>
  <cp:contentStatus/>
</cp:coreProperties>
</file>